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DUQUE DE CAXIAS\11.2020\BANCO DO BRASIL - 238614-3\"/>
    </mc:Choice>
  </mc:AlternateContent>
  <bookViews>
    <workbookView xWindow="0" yWindow="0" windowWidth="16170" windowHeight="546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CAZUL!$A$1:$WVW$134</definedName>
    <definedName name="_xlnm._FilterDatabase" localSheetId="2" hidden="1">DESPESAS!$B$1:$C$208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9" i="31" l="1"/>
  <c r="H119" i="31" l="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L206" i="31"/>
  <c r="M206" i="31"/>
  <c r="N206" i="31"/>
  <c r="E207" i="31"/>
  <c r="F207" i="31"/>
  <c r="I207" i="31"/>
  <c r="L207" i="31"/>
  <c r="M207" i="31"/>
  <c r="N207" i="31"/>
  <c r="E208" i="31"/>
  <c r="F208" i="31"/>
  <c r="I208" i="31"/>
  <c r="L208" i="31"/>
  <c r="M208" i="31"/>
  <c r="N208" i="31"/>
  <c r="E209" i="31"/>
  <c r="F209" i="31"/>
  <c r="I209" i="31"/>
  <c r="L209" i="31"/>
  <c r="M209" i="31"/>
  <c r="N209" i="31"/>
  <c r="E210" i="31"/>
  <c r="F210" i="31"/>
  <c r="I210" i="31"/>
  <c r="K210" i="31"/>
  <c r="L210" i="31"/>
  <c r="M210" i="31"/>
  <c r="N210" i="31"/>
  <c r="E211" i="31"/>
  <c r="F211" i="31"/>
  <c r="I211" i="31"/>
  <c r="L211" i="31"/>
  <c r="M211" i="31"/>
  <c r="N211" i="31"/>
  <c r="E212" i="31"/>
  <c r="F212" i="31"/>
  <c r="I212" i="31"/>
  <c r="L212" i="31"/>
  <c r="M212" i="31"/>
  <c r="N212" i="31"/>
  <c r="E213" i="31"/>
  <c r="F213" i="31"/>
  <c r="I213" i="31"/>
  <c r="L213" i="31"/>
  <c r="M213" i="31"/>
  <c r="N213" i="31"/>
  <c r="E214" i="31"/>
  <c r="F214" i="31"/>
  <c r="I214" i="31"/>
  <c r="J214" i="31"/>
  <c r="L214" i="31"/>
  <c r="M214" i="31"/>
  <c r="N214" i="31"/>
  <c r="E215" i="31"/>
  <c r="F215" i="31"/>
  <c r="I215" i="31"/>
  <c r="L215" i="31"/>
  <c r="M215" i="31"/>
  <c r="N215" i="31"/>
  <c r="E216" i="31"/>
  <c r="F216" i="31"/>
  <c r="I216" i="31"/>
  <c r="L216" i="31"/>
  <c r="M216" i="31"/>
  <c r="N216" i="31"/>
  <c r="E217" i="31"/>
  <c r="F217" i="31"/>
  <c r="I217" i="31"/>
  <c r="L217" i="31"/>
  <c r="M217" i="31"/>
  <c r="N217" i="31"/>
  <c r="E218" i="31"/>
  <c r="F218" i="31"/>
  <c r="I218" i="31"/>
  <c r="K218" i="31"/>
  <c r="L218" i="31"/>
  <c r="M218" i="31"/>
  <c r="N218" i="31"/>
  <c r="E219" i="31"/>
  <c r="F219" i="31"/>
  <c r="I219" i="31"/>
  <c r="L219" i="31"/>
  <c r="M219" i="31"/>
  <c r="N219" i="31"/>
  <c r="E220" i="31"/>
  <c r="F220" i="31"/>
  <c r="I220" i="31"/>
  <c r="L220" i="31"/>
  <c r="M220" i="31"/>
  <c r="N220" i="31"/>
  <c r="E221" i="31"/>
  <c r="F221" i="31"/>
  <c r="I221" i="31"/>
  <c r="L221" i="31"/>
  <c r="M221" i="31"/>
  <c r="N221" i="31"/>
  <c r="E222" i="31"/>
  <c r="F222" i="31"/>
  <c r="I222" i="31"/>
  <c r="J222" i="31"/>
  <c r="L222" i="31"/>
  <c r="M222" i="31"/>
  <c r="N222" i="31"/>
  <c r="E223" i="31"/>
  <c r="F223" i="31"/>
  <c r="I223" i="31"/>
  <c r="L223" i="31"/>
  <c r="M223" i="31"/>
  <c r="N223" i="31"/>
  <c r="E224" i="31"/>
  <c r="F224" i="31"/>
  <c r="I224" i="31"/>
  <c r="L224" i="31"/>
  <c r="M224" i="31"/>
  <c r="N224" i="31"/>
  <c r="E225" i="31"/>
  <c r="F225" i="31"/>
  <c r="I225" i="31"/>
  <c r="L225" i="31"/>
  <c r="M225" i="31"/>
  <c r="N225" i="31"/>
  <c r="E226" i="31"/>
  <c r="F226" i="31"/>
  <c r="I226" i="31"/>
  <c r="L226" i="31"/>
  <c r="M226" i="31"/>
  <c r="N226" i="31"/>
  <c r="E227" i="31"/>
  <c r="F227" i="31"/>
  <c r="I227" i="31"/>
  <c r="L227" i="31"/>
  <c r="M227" i="31"/>
  <c r="N227" i="31"/>
  <c r="E228" i="31"/>
  <c r="F228" i="31"/>
  <c r="I228" i="31"/>
  <c r="L228" i="31"/>
  <c r="M228" i="31"/>
  <c r="N228" i="31"/>
  <c r="E229" i="31"/>
  <c r="F229" i="31"/>
  <c r="I229" i="31"/>
  <c r="L229" i="31"/>
  <c r="M229" i="31"/>
  <c r="N229" i="31"/>
  <c r="E230" i="31"/>
  <c r="F230" i="31"/>
  <c r="I230" i="31"/>
  <c r="L230" i="31"/>
  <c r="M230" i="31"/>
  <c r="N230" i="31"/>
  <c r="E231" i="31"/>
  <c r="F231" i="31"/>
  <c r="I231" i="31"/>
  <c r="J231" i="31"/>
  <c r="L231" i="31"/>
  <c r="M231" i="31"/>
  <c r="N231" i="31"/>
  <c r="E232" i="31"/>
  <c r="F232" i="31"/>
  <c r="I232" i="31"/>
  <c r="L232" i="31"/>
  <c r="M232" i="31"/>
  <c r="N232" i="31"/>
  <c r="E233" i="31"/>
  <c r="F233" i="31"/>
  <c r="I233" i="31"/>
  <c r="L233" i="31"/>
  <c r="M233" i="31"/>
  <c r="N233" i="31"/>
  <c r="E234" i="31"/>
  <c r="F234" i="31"/>
  <c r="I234" i="31"/>
  <c r="K234" i="31"/>
  <c r="L234" i="31"/>
  <c r="M234" i="31"/>
  <c r="N234" i="31"/>
  <c r="E235" i="31"/>
  <c r="F235" i="31"/>
  <c r="I235" i="31"/>
  <c r="J235" i="31"/>
  <c r="L235" i="31"/>
  <c r="M235" i="31"/>
  <c r="N235" i="31"/>
  <c r="E236" i="31"/>
  <c r="F236" i="31"/>
  <c r="I236" i="31"/>
  <c r="L236" i="31"/>
  <c r="M236" i="31"/>
  <c r="N236" i="31"/>
  <c r="E237" i="31"/>
  <c r="F237" i="31"/>
  <c r="I237" i="31"/>
  <c r="L237" i="31"/>
  <c r="M237" i="31"/>
  <c r="N237" i="31"/>
  <c r="E238" i="31"/>
  <c r="F238" i="31"/>
  <c r="I238" i="31"/>
  <c r="J238" i="31"/>
  <c r="L238" i="31"/>
  <c r="M238" i="31"/>
  <c r="N238" i="31"/>
  <c r="E239" i="31"/>
  <c r="F239" i="31"/>
  <c r="I239" i="31"/>
  <c r="J239" i="31"/>
  <c r="L239" i="31"/>
  <c r="M239" i="31"/>
  <c r="N239" i="31"/>
  <c r="E240" i="31"/>
  <c r="F240" i="31"/>
  <c r="I240" i="31"/>
  <c r="L240" i="31"/>
  <c r="M240" i="31"/>
  <c r="N240" i="31"/>
  <c r="E241" i="31"/>
  <c r="F241" i="31"/>
  <c r="I241" i="31"/>
  <c r="L241" i="31"/>
  <c r="M241" i="31"/>
  <c r="N241" i="31"/>
  <c r="E242" i="31"/>
  <c r="F242" i="31"/>
  <c r="I242" i="31"/>
  <c r="L242" i="31"/>
  <c r="M242" i="31"/>
  <c r="N242" i="31"/>
  <c r="E243" i="31"/>
  <c r="F243" i="31"/>
  <c r="I243" i="31"/>
  <c r="J243" i="31"/>
  <c r="L243" i="31"/>
  <c r="M243" i="31"/>
  <c r="N243" i="31"/>
  <c r="E244" i="31"/>
  <c r="F244" i="31"/>
  <c r="I244" i="31"/>
  <c r="L244" i="31"/>
  <c r="M244" i="31"/>
  <c r="N244" i="31"/>
  <c r="E245" i="31"/>
  <c r="F245" i="31"/>
  <c r="I245" i="31"/>
  <c r="L245" i="31"/>
  <c r="M245" i="31"/>
  <c r="N245" i="31"/>
  <c r="E246" i="31"/>
  <c r="F246" i="31"/>
  <c r="I246" i="31"/>
  <c r="L246" i="31"/>
  <c r="M246" i="31"/>
  <c r="N246" i="31"/>
  <c r="E247" i="31"/>
  <c r="F247" i="31"/>
  <c r="I247" i="31"/>
  <c r="L247" i="31"/>
  <c r="M247" i="31"/>
  <c r="N247" i="31"/>
  <c r="E248" i="31"/>
  <c r="F248" i="31"/>
  <c r="I248" i="31"/>
  <c r="L248" i="31"/>
  <c r="M248" i="31"/>
  <c r="N248" i="31"/>
  <c r="E249" i="31"/>
  <c r="F249" i="31"/>
  <c r="I249" i="31"/>
  <c r="L249" i="31"/>
  <c r="M249" i="31"/>
  <c r="N249" i="31"/>
  <c r="E250" i="31"/>
  <c r="F250" i="31"/>
  <c r="I250" i="31"/>
  <c r="K250" i="31"/>
  <c r="L250" i="31"/>
  <c r="M250" i="31"/>
  <c r="N250" i="31"/>
  <c r="E251" i="31"/>
  <c r="F251" i="31"/>
  <c r="I251" i="31"/>
  <c r="L251" i="31"/>
  <c r="M251" i="31"/>
  <c r="N251" i="31"/>
  <c r="E252" i="31"/>
  <c r="F252" i="31"/>
  <c r="I252" i="31"/>
  <c r="L252" i="31"/>
  <c r="M252" i="31"/>
  <c r="N252" i="31"/>
  <c r="E253" i="31"/>
  <c r="F253" i="31"/>
  <c r="I253" i="31"/>
  <c r="L253" i="31"/>
  <c r="M253" i="31"/>
  <c r="N253" i="31"/>
  <c r="E254" i="31"/>
  <c r="F254" i="31"/>
  <c r="I254" i="31"/>
  <c r="J254" i="31"/>
  <c r="L254" i="31"/>
  <c r="M254" i="31"/>
  <c r="N254" i="31"/>
  <c r="E255" i="31"/>
  <c r="F255" i="31"/>
  <c r="I255" i="31"/>
  <c r="L255" i="31"/>
  <c r="M255" i="31"/>
  <c r="N255" i="31"/>
  <c r="E256" i="31"/>
  <c r="F256" i="31"/>
  <c r="I256" i="31"/>
  <c r="L256" i="31"/>
  <c r="M256" i="31"/>
  <c r="N256" i="31"/>
  <c r="E257" i="31"/>
  <c r="F257" i="31"/>
  <c r="I257" i="31"/>
  <c r="L257" i="31"/>
  <c r="M257" i="31"/>
  <c r="N257" i="31"/>
  <c r="E258" i="31"/>
  <c r="F258" i="31"/>
  <c r="I258" i="31"/>
  <c r="L258" i="31"/>
  <c r="M258" i="31"/>
  <c r="N258" i="31"/>
  <c r="E259" i="31"/>
  <c r="F259" i="31"/>
  <c r="I259" i="31"/>
  <c r="L259" i="31"/>
  <c r="M259" i="31"/>
  <c r="N259" i="31"/>
  <c r="E260" i="31"/>
  <c r="F260" i="31"/>
  <c r="I260" i="31"/>
  <c r="L260" i="31"/>
  <c r="M260" i="31"/>
  <c r="N260" i="31"/>
  <c r="E261" i="31"/>
  <c r="F261" i="31"/>
  <c r="I261" i="31"/>
  <c r="L261" i="31"/>
  <c r="M261" i="31"/>
  <c r="N261" i="31"/>
  <c r="E262" i="31"/>
  <c r="F262" i="31"/>
  <c r="I262" i="31"/>
  <c r="L262" i="31"/>
  <c r="M262" i="31"/>
  <c r="N262" i="31"/>
  <c r="E263" i="31"/>
  <c r="F263" i="31"/>
  <c r="I263" i="31"/>
  <c r="J263" i="31"/>
  <c r="L263" i="31"/>
  <c r="M263" i="31"/>
  <c r="N263" i="31"/>
  <c r="E264" i="31"/>
  <c r="F264" i="31"/>
  <c r="I264" i="31"/>
  <c r="L264" i="31"/>
  <c r="M264" i="31"/>
  <c r="N264" i="31"/>
  <c r="E265" i="31"/>
  <c r="F265" i="31"/>
  <c r="I265" i="31"/>
  <c r="L265" i="31"/>
  <c r="M265" i="31"/>
  <c r="N265" i="31"/>
  <c r="E266" i="31"/>
  <c r="F266" i="31"/>
  <c r="I266" i="31"/>
  <c r="K266" i="31"/>
  <c r="L266" i="31"/>
  <c r="M266" i="31"/>
  <c r="N266" i="31"/>
  <c r="E267" i="31"/>
  <c r="F267" i="31"/>
  <c r="I267" i="31"/>
  <c r="J267" i="31"/>
  <c r="L267" i="31"/>
  <c r="M267" i="31"/>
  <c r="N267" i="31"/>
  <c r="E268" i="31"/>
  <c r="F268" i="31"/>
  <c r="I268" i="31"/>
  <c r="L268" i="31"/>
  <c r="M268" i="31"/>
  <c r="N268" i="31"/>
  <c r="E269" i="31"/>
  <c r="F269" i="31"/>
  <c r="I269" i="31"/>
  <c r="L269" i="31"/>
  <c r="M269" i="31"/>
  <c r="N269" i="31"/>
  <c r="E270" i="31"/>
  <c r="F270" i="31"/>
  <c r="I270" i="31"/>
  <c r="J270" i="31"/>
  <c r="L270" i="31"/>
  <c r="M270" i="31"/>
  <c r="N270" i="31"/>
  <c r="E271" i="31"/>
  <c r="F271" i="31"/>
  <c r="I271" i="31"/>
  <c r="J271" i="31"/>
  <c r="L271" i="31"/>
  <c r="M271" i="31"/>
  <c r="N271" i="31"/>
  <c r="E272" i="31"/>
  <c r="F272" i="31"/>
  <c r="I272" i="31"/>
  <c r="L272" i="31"/>
  <c r="M272" i="31"/>
  <c r="N272" i="31"/>
  <c r="E273" i="31"/>
  <c r="F273" i="31"/>
  <c r="I273" i="31"/>
  <c r="L273" i="31"/>
  <c r="M273" i="31"/>
  <c r="N273" i="31"/>
  <c r="E274" i="31"/>
  <c r="F274" i="31"/>
  <c r="I274" i="31"/>
  <c r="L274" i="31"/>
  <c r="M274" i="31"/>
  <c r="N274" i="31"/>
  <c r="E275" i="31"/>
  <c r="F275" i="31"/>
  <c r="I275" i="31"/>
  <c r="J275" i="31"/>
  <c r="L275" i="31"/>
  <c r="M275" i="31"/>
  <c r="N275" i="31"/>
  <c r="E276" i="31"/>
  <c r="F276" i="31"/>
  <c r="I276" i="31"/>
  <c r="L276" i="31"/>
  <c r="M276" i="31"/>
  <c r="N276" i="31"/>
  <c r="E277" i="31"/>
  <c r="F277" i="31"/>
  <c r="I277" i="31"/>
  <c r="L277" i="31"/>
  <c r="M277" i="31"/>
  <c r="N277" i="31"/>
  <c r="E278" i="31"/>
  <c r="F278" i="31"/>
  <c r="I278" i="31"/>
  <c r="L278" i="31"/>
  <c r="M278" i="31"/>
  <c r="N278" i="31"/>
  <c r="E279" i="31"/>
  <c r="F279" i="31"/>
  <c r="I279" i="31"/>
  <c r="L279" i="31"/>
  <c r="M279" i="31"/>
  <c r="N279" i="31"/>
  <c r="E280" i="31"/>
  <c r="F280" i="31"/>
  <c r="I280" i="31"/>
  <c r="L280" i="31"/>
  <c r="M280" i="31"/>
  <c r="N280" i="31"/>
  <c r="E281" i="31"/>
  <c r="F281" i="31"/>
  <c r="I281" i="31"/>
  <c r="L281" i="31"/>
  <c r="M281" i="31"/>
  <c r="N281" i="31"/>
  <c r="E282" i="31"/>
  <c r="F282" i="31"/>
  <c r="I282" i="31"/>
  <c r="K282" i="31"/>
  <c r="L282" i="31"/>
  <c r="M282" i="31"/>
  <c r="N282" i="31"/>
  <c r="E283" i="31"/>
  <c r="F283" i="31"/>
  <c r="I283" i="31"/>
  <c r="L283" i="31"/>
  <c r="M283" i="31"/>
  <c r="N283" i="31"/>
  <c r="E284" i="31"/>
  <c r="F284" i="31"/>
  <c r="I284" i="31"/>
  <c r="L284" i="31"/>
  <c r="M284" i="31"/>
  <c r="N284" i="31"/>
  <c r="E285" i="31"/>
  <c r="F285" i="31"/>
  <c r="I285" i="31"/>
  <c r="L285" i="31"/>
  <c r="M285" i="31"/>
  <c r="N285" i="31"/>
  <c r="E286" i="31"/>
  <c r="F286" i="31"/>
  <c r="I286" i="31"/>
  <c r="J286" i="31"/>
  <c r="K286" i="31"/>
  <c r="L286" i="31"/>
  <c r="M286" i="31"/>
  <c r="N286" i="31"/>
  <c r="E287" i="31"/>
  <c r="F287" i="31"/>
  <c r="J287" i="31"/>
  <c r="L287" i="31"/>
  <c r="M287" i="31"/>
  <c r="N287" i="31"/>
  <c r="E288" i="31"/>
  <c r="F288" i="31"/>
  <c r="I288" i="31"/>
  <c r="L288" i="31"/>
  <c r="M288" i="31"/>
  <c r="N288" i="31"/>
  <c r="E289" i="31"/>
  <c r="F289" i="31"/>
  <c r="I289" i="31"/>
  <c r="L289" i="31"/>
  <c r="M289" i="31"/>
  <c r="N289" i="31"/>
  <c r="E290" i="31"/>
  <c r="F290" i="31"/>
  <c r="I290" i="31"/>
  <c r="J290" i="31"/>
  <c r="L290" i="31"/>
  <c r="M290" i="31"/>
  <c r="N290" i="31"/>
  <c r="E291" i="31"/>
  <c r="F291" i="31"/>
  <c r="I291" i="31"/>
  <c r="J291" i="31"/>
  <c r="L291" i="31"/>
  <c r="M291" i="31"/>
  <c r="N291" i="31"/>
  <c r="E292" i="31"/>
  <c r="F292" i="31"/>
  <c r="I292" i="31"/>
  <c r="L292" i="31"/>
  <c r="M292" i="31"/>
  <c r="N292" i="31"/>
  <c r="E293" i="31"/>
  <c r="F293" i="31"/>
  <c r="I293" i="31"/>
  <c r="L293" i="31"/>
  <c r="M293" i="31"/>
  <c r="N293" i="31"/>
  <c r="E294" i="31"/>
  <c r="F294" i="31"/>
  <c r="I294" i="31"/>
  <c r="J294" i="31"/>
  <c r="K294" i="31"/>
  <c r="L294" i="31"/>
  <c r="M294" i="31"/>
  <c r="N294" i="31"/>
  <c r="E295" i="31"/>
  <c r="F295" i="31"/>
  <c r="I295" i="31"/>
  <c r="J295" i="31"/>
  <c r="L295" i="31"/>
  <c r="M295" i="31"/>
  <c r="N295" i="31"/>
  <c r="E296" i="31"/>
  <c r="F296" i="31"/>
  <c r="I296" i="31"/>
  <c r="L296" i="31"/>
  <c r="M296" i="31"/>
  <c r="N296" i="31"/>
  <c r="E297" i="31"/>
  <c r="F297" i="31"/>
  <c r="I297" i="31"/>
  <c r="L297" i="31"/>
  <c r="M297" i="31"/>
  <c r="N297" i="31"/>
  <c r="E298" i="31"/>
  <c r="F298" i="31"/>
  <c r="I298" i="31"/>
  <c r="J298" i="31"/>
  <c r="K298" i="31"/>
  <c r="L298" i="31"/>
  <c r="M298" i="31"/>
  <c r="N298" i="31"/>
  <c r="E299" i="31"/>
  <c r="F299" i="31"/>
  <c r="I299" i="31"/>
  <c r="L299" i="31"/>
  <c r="M299" i="31"/>
  <c r="N299" i="31"/>
  <c r="E300" i="31"/>
  <c r="F300" i="31"/>
  <c r="I300" i="31"/>
  <c r="L300" i="31"/>
  <c r="M300" i="31"/>
  <c r="N300" i="31"/>
  <c r="E301" i="31"/>
  <c r="F301" i="31"/>
  <c r="I301" i="31"/>
  <c r="L301" i="31"/>
  <c r="M301" i="31"/>
  <c r="N301" i="31"/>
  <c r="E302" i="31"/>
  <c r="F302" i="31"/>
  <c r="I302" i="31"/>
  <c r="J302" i="31"/>
  <c r="K302" i="31"/>
  <c r="L302" i="31"/>
  <c r="M302" i="31"/>
  <c r="N302" i="31"/>
  <c r="E303" i="31"/>
  <c r="F303" i="31"/>
  <c r="I303" i="31"/>
  <c r="L303" i="31"/>
  <c r="M303" i="31"/>
  <c r="N303" i="31"/>
  <c r="E304" i="31"/>
  <c r="F304" i="31"/>
  <c r="I304" i="31"/>
  <c r="L304" i="31"/>
  <c r="M304" i="31"/>
  <c r="N304" i="31"/>
  <c r="E305" i="31"/>
  <c r="F305" i="31"/>
  <c r="I305" i="31"/>
  <c r="L305" i="31"/>
  <c r="M305" i="31"/>
  <c r="N305" i="31"/>
  <c r="E306" i="31"/>
  <c r="F306" i="31"/>
  <c r="I306" i="31"/>
  <c r="J306" i="31"/>
  <c r="K306" i="31"/>
  <c r="L306" i="31"/>
  <c r="M306" i="31"/>
  <c r="N306" i="31"/>
  <c r="E307" i="31"/>
  <c r="F307" i="31"/>
  <c r="I307" i="31"/>
  <c r="J307" i="31"/>
  <c r="L307" i="31"/>
  <c r="M307" i="31"/>
  <c r="N307" i="31"/>
  <c r="E308" i="31"/>
  <c r="F308" i="31"/>
  <c r="I308" i="31"/>
  <c r="L308" i="31"/>
  <c r="M308" i="31"/>
  <c r="N308" i="31"/>
  <c r="E309" i="31"/>
  <c r="F309" i="31"/>
  <c r="I309" i="31"/>
  <c r="L309" i="31"/>
  <c r="M309" i="31"/>
  <c r="N309" i="31"/>
  <c r="E310" i="31"/>
  <c r="F310" i="31"/>
  <c r="I310" i="31"/>
  <c r="J310" i="31"/>
  <c r="K310" i="31"/>
  <c r="L310" i="31"/>
  <c r="M310" i="31"/>
  <c r="N310" i="31"/>
  <c r="E311" i="31"/>
  <c r="F311" i="31"/>
  <c r="I311" i="31"/>
  <c r="J311" i="31"/>
  <c r="L311" i="31"/>
  <c r="M311" i="31"/>
  <c r="N311" i="31"/>
  <c r="E312" i="31"/>
  <c r="F312" i="31"/>
  <c r="G312" i="31"/>
  <c r="I312" i="31"/>
  <c r="L312" i="31"/>
  <c r="M312" i="31"/>
  <c r="N312" i="31"/>
  <c r="O312" i="31"/>
  <c r="E313" i="31"/>
  <c r="F313" i="31"/>
  <c r="G313" i="31"/>
  <c r="I313" i="31"/>
  <c r="L313" i="31"/>
  <c r="M313" i="31"/>
  <c r="N313" i="31"/>
  <c r="O313" i="31"/>
  <c r="E314" i="31"/>
  <c r="F314" i="31"/>
  <c r="G314" i="31"/>
  <c r="I314" i="31"/>
  <c r="J314" i="31"/>
  <c r="K314" i="31"/>
  <c r="L314" i="31"/>
  <c r="M314" i="31"/>
  <c r="N314" i="31"/>
  <c r="O314" i="31"/>
  <c r="E315" i="31"/>
  <c r="F315" i="31"/>
  <c r="G315" i="31"/>
  <c r="I315" i="31"/>
  <c r="J315" i="31"/>
  <c r="L315" i="31"/>
  <c r="M315" i="31"/>
  <c r="N315" i="31"/>
  <c r="O315" i="31"/>
  <c r="E316" i="31"/>
  <c r="F316" i="31"/>
  <c r="G316" i="31"/>
  <c r="I316" i="31"/>
  <c r="L316" i="31"/>
  <c r="M316" i="31"/>
  <c r="N316" i="31"/>
  <c r="O316" i="31"/>
  <c r="E317" i="31"/>
  <c r="F317" i="31"/>
  <c r="G317" i="31"/>
  <c r="I317" i="31"/>
  <c r="L317" i="31"/>
  <c r="M317" i="31"/>
  <c r="N317" i="31"/>
  <c r="O317" i="31"/>
  <c r="E318" i="31"/>
  <c r="F318" i="31"/>
  <c r="G318" i="31"/>
  <c r="I318" i="31"/>
  <c r="J318" i="31"/>
  <c r="K318" i="31"/>
  <c r="L318" i="31"/>
  <c r="M318" i="31"/>
  <c r="N318" i="31"/>
  <c r="O318" i="31"/>
  <c r="E319" i="31"/>
  <c r="F319" i="31"/>
  <c r="G319" i="31"/>
  <c r="I319" i="31"/>
  <c r="J319" i="31"/>
  <c r="L319" i="31"/>
  <c r="M319" i="31"/>
  <c r="N319" i="31"/>
  <c r="O319" i="31"/>
  <c r="E320" i="31"/>
  <c r="F320" i="31"/>
  <c r="G320" i="31"/>
  <c r="I320" i="31"/>
  <c r="L320" i="31"/>
  <c r="M320" i="31"/>
  <c r="N320" i="31"/>
  <c r="O320" i="31"/>
  <c r="E321" i="31"/>
  <c r="F321" i="31"/>
  <c r="G321" i="31"/>
  <c r="I321" i="31"/>
  <c r="L321" i="31"/>
  <c r="M321" i="31"/>
  <c r="N321" i="31"/>
  <c r="O321" i="31"/>
  <c r="E322" i="31"/>
  <c r="F322" i="31"/>
  <c r="G322" i="31"/>
  <c r="I322" i="31"/>
  <c r="J322" i="31"/>
  <c r="K322" i="31"/>
  <c r="L322" i="31"/>
  <c r="M322" i="31"/>
  <c r="N322" i="31"/>
  <c r="O322" i="31"/>
  <c r="E323" i="31"/>
  <c r="F323" i="31"/>
  <c r="G323" i="31"/>
  <c r="I323" i="31"/>
  <c r="J323" i="31"/>
  <c r="L323" i="31"/>
  <c r="M323" i="31"/>
  <c r="N323" i="31"/>
  <c r="O323" i="31"/>
  <c r="E324" i="31"/>
  <c r="F324" i="31"/>
  <c r="G324" i="31"/>
  <c r="I324" i="31"/>
  <c r="J324" i="31"/>
  <c r="K324" i="31"/>
  <c r="L324" i="31"/>
  <c r="M324" i="31"/>
  <c r="N324" i="31"/>
  <c r="O324" i="31"/>
  <c r="E325" i="31"/>
  <c r="F325" i="31"/>
  <c r="G325" i="31"/>
  <c r="I325" i="31"/>
  <c r="L325" i="31"/>
  <c r="M325" i="31"/>
  <c r="N325" i="31"/>
  <c r="O325" i="31"/>
  <c r="E326" i="31"/>
  <c r="F326" i="31"/>
  <c r="G326" i="31"/>
  <c r="I326" i="31"/>
  <c r="J326" i="31"/>
  <c r="K326" i="31"/>
  <c r="L326" i="31"/>
  <c r="M326" i="31"/>
  <c r="N326" i="31"/>
  <c r="O326" i="31"/>
  <c r="E327" i="31"/>
  <c r="F327" i="31"/>
  <c r="G327" i="31"/>
  <c r="I327" i="31"/>
  <c r="J327" i="31"/>
  <c r="L327" i="31"/>
  <c r="M327" i="31"/>
  <c r="N327" i="31"/>
  <c r="O327" i="31"/>
  <c r="E328" i="31"/>
  <c r="F328" i="31"/>
  <c r="G328" i="31"/>
  <c r="I328" i="31"/>
  <c r="K328" i="31"/>
  <c r="L328" i="31"/>
  <c r="M328" i="31"/>
  <c r="N328" i="31"/>
  <c r="O328" i="31"/>
  <c r="E329" i="31"/>
  <c r="F329" i="31"/>
  <c r="G329" i="31"/>
  <c r="I329" i="31"/>
  <c r="K329" i="31"/>
  <c r="L329" i="31"/>
  <c r="M329" i="31"/>
  <c r="N329" i="31"/>
  <c r="O329" i="31"/>
  <c r="E330" i="31"/>
  <c r="F330" i="31"/>
  <c r="G330" i="31"/>
  <c r="I330" i="31"/>
  <c r="J330" i="31"/>
  <c r="K330" i="31"/>
  <c r="L330" i="31"/>
  <c r="M330" i="31"/>
  <c r="N330" i="31"/>
  <c r="O330" i="31"/>
  <c r="E331" i="31"/>
  <c r="F331" i="31"/>
  <c r="G331" i="31"/>
  <c r="I331" i="31"/>
  <c r="J331" i="31"/>
  <c r="L331" i="31"/>
  <c r="M331" i="31"/>
  <c r="N331" i="31"/>
  <c r="O331" i="31"/>
  <c r="E332" i="31"/>
  <c r="F332" i="31"/>
  <c r="G332" i="31"/>
  <c r="I332" i="31"/>
  <c r="K332" i="31"/>
  <c r="L332" i="31"/>
  <c r="M332" i="31"/>
  <c r="N332" i="31"/>
  <c r="O332" i="31"/>
  <c r="E333" i="31"/>
  <c r="F333" i="31"/>
  <c r="G333" i="31"/>
  <c r="I333" i="31"/>
  <c r="L333" i="31"/>
  <c r="M333" i="31"/>
  <c r="N333" i="31"/>
  <c r="O333" i="31"/>
  <c r="E334" i="31"/>
  <c r="F334" i="31"/>
  <c r="G334" i="31"/>
  <c r="I334" i="31"/>
  <c r="J334" i="31"/>
  <c r="K334" i="31"/>
  <c r="L334" i="31"/>
  <c r="M334" i="31"/>
  <c r="N334" i="31"/>
  <c r="O334" i="31"/>
  <c r="E335" i="31"/>
  <c r="F335" i="31"/>
  <c r="G335" i="31"/>
  <c r="I335" i="31"/>
  <c r="J335" i="31"/>
  <c r="L335" i="31"/>
  <c r="M335" i="31"/>
  <c r="N335" i="31"/>
  <c r="O335" i="31"/>
  <c r="E336" i="31"/>
  <c r="F336" i="31"/>
  <c r="G336" i="31"/>
  <c r="I336" i="31"/>
  <c r="L336" i="31"/>
  <c r="M336" i="31"/>
  <c r="N336" i="31"/>
  <c r="O336" i="31"/>
  <c r="E337" i="31"/>
  <c r="F337" i="31"/>
  <c r="G337" i="31"/>
  <c r="I337" i="31"/>
  <c r="L337" i="31"/>
  <c r="M337" i="31"/>
  <c r="N337" i="31"/>
  <c r="O337" i="31"/>
  <c r="E338" i="31"/>
  <c r="F338" i="31"/>
  <c r="G338" i="31"/>
  <c r="I338" i="31"/>
  <c r="J338" i="31"/>
  <c r="K338" i="31"/>
  <c r="L338" i="31"/>
  <c r="M338" i="31"/>
  <c r="N338" i="31"/>
  <c r="O338" i="31"/>
  <c r="E339" i="31"/>
  <c r="F339" i="31"/>
  <c r="G339" i="31"/>
  <c r="I339" i="31"/>
  <c r="J339" i="31"/>
  <c r="L339" i="31"/>
  <c r="M339" i="31"/>
  <c r="N339" i="31"/>
  <c r="O339" i="31"/>
  <c r="E340" i="31"/>
  <c r="F340" i="31"/>
  <c r="G340" i="31"/>
  <c r="I340" i="31"/>
  <c r="J340" i="31"/>
  <c r="L340" i="31"/>
  <c r="M340" i="31"/>
  <c r="N340" i="31"/>
  <c r="O340" i="31"/>
  <c r="E341" i="31"/>
  <c r="F341" i="31"/>
  <c r="G341" i="31"/>
  <c r="I341" i="31"/>
  <c r="L341" i="31"/>
  <c r="M341" i="31"/>
  <c r="N341" i="31"/>
  <c r="O341" i="31"/>
  <c r="E342" i="31"/>
  <c r="F342" i="31"/>
  <c r="G342" i="31"/>
  <c r="I342" i="31"/>
  <c r="J342" i="31"/>
  <c r="K342" i="31"/>
  <c r="L342" i="31"/>
  <c r="M342" i="31"/>
  <c r="N342" i="31"/>
  <c r="O342" i="31"/>
  <c r="E343" i="31"/>
  <c r="F343" i="31"/>
  <c r="G343" i="31"/>
  <c r="I343" i="31"/>
  <c r="J343" i="31"/>
  <c r="L343" i="31"/>
  <c r="M343" i="31"/>
  <c r="N343" i="31"/>
  <c r="O343" i="31"/>
  <c r="E344" i="31"/>
  <c r="F344" i="31"/>
  <c r="G344" i="31"/>
  <c r="I344" i="31"/>
  <c r="J344" i="31"/>
  <c r="K344" i="31"/>
  <c r="L344" i="31"/>
  <c r="M344" i="31"/>
  <c r="N344" i="31"/>
  <c r="O344" i="31"/>
  <c r="E345" i="31"/>
  <c r="F345" i="31"/>
  <c r="G345" i="31"/>
  <c r="I345" i="31"/>
  <c r="L345" i="31"/>
  <c r="M345" i="31"/>
  <c r="N345" i="31"/>
  <c r="O345" i="31"/>
  <c r="E346" i="31"/>
  <c r="F346" i="31"/>
  <c r="G346" i="31"/>
  <c r="I346" i="31"/>
  <c r="J346" i="31"/>
  <c r="K346" i="31"/>
  <c r="L346" i="31"/>
  <c r="M346" i="31"/>
  <c r="N346" i="31"/>
  <c r="O346" i="31"/>
  <c r="E347" i="31"/>
  <c r="F347" i="31"/>
  <c r="G347" i="31"/>
  <c r="I347" i="31"/>
  <c r="J347" i="31"/>
  <c r="L347" i="31"/>
  <c r="M347" i="31"/>
  <c r="N347" i="31"/>
  <c r="O347" i="31"/>
  <c r="E348" i="31"/>
  <c r="F348" i="31"/>
  <c r="G348" i="31"/>
  <c r="I348" i="31"/>
  <c r="K348" i="31"/>
  <c r="L348" i="31"/>
  <c r="M348" i="31"/>
  <c r="N348" i="31"/>
  <c r="O348" i="31"/>
  <c r="E349" i="31"/>
  <c r="F349" i="31"/>
  <c r="G349" i="31"/>
  <c r="I349" i="31"/>
  <c r="L349" i="31"/>
  <c r="M349" i="31"/>
  <c r="N349" i="31"/>
  <c r="O349" i="31"/>
  <c r="E350" i="31"/>
  <c r="F350" i="31"/>
  <c r="G350" i="31"/>
  <c r="I350" i="31"/>
  <c r="J350" i="31"/>
  <c r="K350" i="31"/>
  <c r="L350" i="31"/>
  <c r="M350" i="31"/>
  <c r="N350" i="31"/>
  <c r="O350" i="31"/>
  <c r="E351" i="31"/>
  <c r="F351" i="31"/>
  <c r="G351" i="31"/>
  <c r="I351" i="31"/>
  <c r="J351" i="31"/>
  <c r="L351" i="31"/>
  <c r="M351" i="31"/>
  <c r="N351" i="31"/>
  <c r="O351" i="31"/>
  <c r="E352" i="31"/>
  <c r="F352" i="31"/>
  <c r="G352" i="31"/>
  <c r="I352" i="31"/>
  <c r="L352" i="31"/>
  <c r="M352" i="31"/>
  <c r="N352" i="31"/>
  <c r="O352" i="31"/>
  <c r="E353" i="31"/>
  <c r="F353" i="31"/>
  <c r="G353" i="31"/>
  <c r="I353" i="31"/>
  <c r="L353" i="31"/>
  <c r="M353" i="31"/>
  <c r="N353" i="31"/>
  <c r="O353" i="31"/>
  <c r="E354" i="31"/>
  <c r="F354" i="31"/>
  <c r="G354" i="31"/>
  <c r="I354" i="31"/>
  <c r="J354" i="31"/>
  <c r="K354" i="31"/>
  <c r="L354" i="31"/>
  <c r="M354" i="31"/>
  <c r="N354" i="31"/>
  <c r="O354" i="31"/>
  <c r="E355" i="31"/>
  <c r="F355" i="31"/>
  <c r="G355" i="31"/>
  <c r="I355" i="31"/>
  <c r="J355" i="31"/>
  <c r="K355" i="31"/>
  <c r="L355" i="31"/>
  <c r="M355" i="31"/>
  <c r="N355" i="31"/>
  <c r="O355" i="31"/>
  <c r="E356" i="31"/>
  <c r="F356" i="31"/>
  <c r="G356" i="31"/>
  <c r="I356" i="31"/>
  <c r="L356" i="31"/>
  <c r="M356" i="31"/>
  <c r="N356" i="31"/>
  <c r="O356" i="31"/>
  <c r="E357" i="31"/>
  <c r="F357" i="31"/>
  <c r="G357" i="31"/>
  <c r="I357" i="31"/>
  <c r="L357" i="31"/>
  <c r="M357" i="31"/>
  <c r="N357" i="31"/>
  <c r="O357" i="31"/>
  <c r="E358" i="31"/>
  <c r="F358" i="31"/>
  <c r="G358" i="31"/>
  <c r="I358" i="31"/>
  <c r="J358" i="31"/>
  <c r="K358" i="31"/>
  <c r="L358" i="31"/>
  <c r="M358" i="31"/>
  <c r="N358" i="31"/>
  <c r="O358" i="31"/>
  <c r="E359" i="31"/>
  <c r="F359" i="31"/>
  <c r="G359" i="31"/>
  <c r="I359" i="31"/>
  <c r="J359" i="31"/>
  <c r="K359" i="31"/>
  <c r="L359" i="31"/>
  <c r="M359" i="31"/>
  <c r="N359" i="31"/>
  <c r="O359" i="31"/>
  <c r="E360" i="31"/>
  <c r="F360" i="31"/>
  <c r="G360" i="31"/>
  <c r="I360" i="31"/>
  <c r="L360" i="31"/>
  <c r="M360" i="31"/>
  <c r="N360" i="31"/>
  <c r="O360" i="31"/>
  <c r="E361" i="31"/>
  <c r="F361" i="31"/>
  <c r="G361" i="31"/>
  <c r="I361" i="31"/>
  <c r="L361" i="31"/>
  <c r="M361" i="31"/>
  <c r="N361" i="31"/>
  <c r="O361" i="31"/>
  <c r="E362" i="31"/>
  <c r="F362" i="31"/>
  <c r="G362" i="31"/>
  <c r="I362" i="31"/>
  <c r="J362" i="31"/>
  <c r="K362" i="31"/>
  <c r="L362" i="31"/>
  <c r="M362" i="31"/>
  <c r="N362" i="31"/>
  <c r="O362" i="31"/>
  <c r="E363" i="31"/>
  <c r="F363" i="31"/>
  <c r="G363" i="31"/>
  <c r="I363" i="31"/>
  <c r="J363" i="31"/>
  <c r="K363" i="31"/>
  <c r="L363" i="31"/>
  <c r="M363" i="31"/>
  <c r="N363" i="31"/>
  <c r="O363" i="31"/>
  <c r="E364" i="31"/>
  <c r="F364" i="31"/>
  <c r="G364" i="31"/>
  <c r="I364" i="31"/>
  <c r="L364" i="31"/>
  <c r="M364" i="31"/>
  <c r="N364" i="31"/>
  <c r="O364" i="31"/>
  <c r="E365" i="31"/>
  <c r="F365" i="31"/>
  <c r="G365" i="31"/>
  <c r="I365" i="31"/>
  <c r="L365" i="31"/>
  <c r="M365" i="31"/>
  <c r="N365" i="31"/>
  <c r="O365" i="31"/>
  <c r="E366" i="31"/>
  <c r="F366" i="31"/>
  <c r="G366" i="31"/>
  <c r="I366" i="31"/>
  <c r="H366" i="31" s="1"/>
  <c r="J366" i="31"/>
  <c r="K366" i="31"/>
  <c r="L366" i="31"/>
  <c r="M366" i="31"/>
  <c r="N366" i="31"/>
  <c r="O366" i="31"/>
  <c r="E367" i="31"/>
  <c r="F367" i="31"/>
  <c r="G367" i="31"/>
  <c r="I367" i="31"/>
  <c r="H367" i="31" s="1"/>
  <c r="J367" i="31"/>
  <c r="K367" i="3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L369" i="31"/>
  <c r="M369" i="31"/>
  <c r="N369" i="31"/>
  <c r="O369" i="31"/>
  <c r="E370" i="31"/>
  <c r="F370" i="31"/>
  <c r="G370" i="31"/>
  <c r="I370" i="31"/>
  <c r="H370" i="31" s="1"/>
  <c r="J370" i="31"/>
  <c r="K370" i="31"/>
  <c r="L370" i="31"/>
  <c r="M370" i="31"/>
  <c r="N370" i="31"/>
  <c r="O370" i="31"/>
  <c r="E371" i="31"/>
  <c r="F371" i="31"/>
  <c r="G371" i="31"/>
  <c r="I371" i="31"/>
  <c r="H371" i="31" s="1"/>
  <c r="J371" i="31"/>
  <c r="K371" i="3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L373" i="31"/>
  <c r="M373" i="31"/>
  <c r="N373" i="31"/>
  <c r="O373" i="31"/>
  <c r="E374" i="31"/>
  <c r="F374" i="31"/>
  <c r="G374" i="31"/>
  <c r="I374" i="31"/>
  <c r="H374" i="31" s="1"/>
  <c r="J374" i="31"/>
  <c r="K374" i="31"/>
  <c r="L374" i="31"/>
  <c r="M374" i="31"/>
  <c r="N374" i="31"/>
  <c r="O374" i="31"/>
  <c r="E375" i="31"/>
  <c r="F375" i="31"/>
  <c r="G375" i="31"/>
  <c r="I375" i="31"/>
  <c r="H375" i="31" s="1"/>
  <c r="J375" i="31"/>
  <c r="K375" i="3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L377" i="31"/>
  <c r="M377" i="31"/>
  <c r="N377" i="31"/>
  <c r="O377" i="31"/>
  <c r="E378" i="31"/>
  <c r="F378" i="31"/>
  <c r="G378" i="31"/>
  <c r="I378" i="31"/>
  <c r="H378" i="31" s="1"/>
  <c r="J378" i="31"/>
  <c r="K378" i="31"/>
  <c r="L378" i="31"/>
  <c r="M378" i="31"/>
  <c r="N378" i="31"/>
  <c r="O378" i="31"/>
  <c r="E379" i="31"/>
  <c r="F379" i="31"/>
  <c r="G379" i="31"/>
  <c r="I379" i="31"/>
  <c r="H379" i="31" s="1"/>
  <c r="J379" i="31"/>
  <c r="K379" i="31"/>
  <c r="L379" i="31"/>
  <c r="M379" i="31"/>
  <c r="N379" i="31"/>
  <c r="O379" i="31"/>
  <c r="E380" i="31"/>
  <c r="F380" i="31"/>
  <c r="G380" i="31"/>
  <c r="I380" i="31"/>
  <c r="H380" i="31" s="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J382" i="31"/>
  <c r="K382" i="31"/>
  <c r="L382" i="31"/>
  <c r="M382" i="31"/>
  <c r="N382" i="31"/>
  <c r="O382" i="31"/>
  <c r="E383" i="31"/>
  <c r="F383" i="31"/>
  <c r="G383" i="31"/>
  <c r="I383" i="31"/>
  <c r="H383" i="31" s="1"/>
  <c r="J383" i="31"/>
  <c r="K383" i="3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L385" i="31"/>
  <c r="M385" i="31"/>
  <c r="N385" i="31"/>
  <c r="O385" i="31"/>
  <c r="E386" i="31"/>
  <c r="F386" i="31"/>
  <c r="G386" i="31"/>
  <c r="I386" i="31"/>
  <c r="H386" i="31" s="1"/>
  <c r="J386" i="31"/>
  <c r="K386" i="31"/>
  <c r="L386" i="31"/>
  <c r="M386" i="31"/>
  <c r="N386" i="31"/>
  <c r="O386" i="31"/>
  <c r="E387" i="31"/>
  <c r="F387" i="31"/>
  <c r="G387" i="31"/>
  <c r="I387" i="31"/>
  <c r="H387" i="31" s="1"/>
  <c r="J387" i="31"/>
  <c r="K387" i="31"/>
  <c r="L387" i="31"/>
  <c r="M387" i="31"/>
  <c r="N387" i="31"/>
  <c r="O387" i="31"/>
  <c r="E388" i="31"/>
  <c r="F388" i="31"/>
  <c r="G388" i="31"/>
  <c r="I388" i="31"/>
  <c r="H388" i="31" s="1"/>
  <c r="J388" i="31"/>
  <c r="L388" i="31"/>
  <c r="M388" i="31"/>
  <c r="N388" i="31"/>
  <c r="O388" i="31"/>
  <c r="E389" i="31"/>
  <c r="F389" i="31"/>
  <c r="G389" i="31"/>
  <c r="I389" i="31"/>
  <c r="H389" i="31" s="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J391" i="31"/>
  <c r="K391" i="31"/>
  <c r="L391" i="31"/>
  <c r="M391" i="31"/>
  <c r="N391" i="31"/>
  <c r="O391" i="31"/>
  <c r="E392" i="31"/>
  <c r="F392" i="31"/>
  <c r="G392" i="31"/>
  <c r="H392" i="31"/>
  <c r="I392" i="3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J394" i="31"/>
  <c r="K394" i="31"/>
  <c r="L394" i="31"/>
  <c r="M394" i="31"/>
  <c r="N394" i="31"/>
  <c r="O394" i="31"/>
  <c r="E395" i="31"/>
  <c r="F395" i="31"/>
  <c r="G395" i="31"/>
  <c r="I395" i="31"/>
  <c r="H395" i="31" s="1"/>
  <c r="J395" i="31"/>
  <c r="K395" i="3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L397" i="31"/>
  <c r="M397" i="31"/>
  <c r="N397" i="31"/>
  <c r="O397" i="31"/>
  <c r="E398" i="31"/>
  <c r="F398" i="31"/>
  <c r="G398" i="31"/>
  <c r="I398" i="31"/>
  <c r="H398" i="31" s="1"/>
  <c r="J398" i="31"/>
  <c r="K398" i="31"/>
  <c r="L398" i="31"/>
  <c r="M398" i="31"/>
  <c r="N398" i="31"/>
  <c r="O398" i="31"/>
  <c r="E399" i="31"/>
  <c r="F399" i="31"/>
  <c r="G399" i="31"/>
  <c r="I399" i="31"/>
  <c r="H399" i="31" s="1"/>
  <c r="J399" i="31"/>
  <c r="K399" i="3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L401" i="31"/>
  <c r="M401" i="31"/>
  <c r="N401" i="31"/>
  <c r="O401" i="31"/>
  <c r="E402" i="31"/>
  <c r="F402" i="31"/>
  <c r="G402" i="31"/>
  <c r="I402" i="31"/>
  <c r="H402" i="31" s="1"/>
  <c r="J402" i="31"/>
  <c r="K402" i="31"/>
  <c r="L402" i="31"/>
  <c r="M402" i="31"/>
  <c r="N402" i="31"/>
  <c r="O402" i="31"/>
  <c r="E403" i="31"/>
  <c r="F403" i="31"/>
  <c r="G403" i="31"/>
  <c r="I403" i="31"/>
  <c r="H403" i="31" s="1"/>
  <c r="J403" i="31"/>
  <c r="K403" i="3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J407" i="3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J411" i="31"/>
  <c r="K411" i="3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J414" i="31"/>
  <c r="K414" i="31"/>
  <c r="L414" i="31"/>
  <c r="M414" i="31"/>
  <c r="N414" i="31"/>
  <c r="O414" i="31"/>
  <c r="E415" i="31"/>
  <c r="F415" i="31"/>
  <c r="G415" i="31"/>
  <c r="I415" i="31"/>
  <c r="H415" i="31" s="1"/>
  <c r="J415" i="31"/>
  <c r="K415" i="3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J419" i="31"/>
  <c r="K419" i="31"/>
  <c r="L419" i="31"/>
  <c r="M419" i="31"/>
  <c r="N419" i="31"/>
  <c r="O419" i="31"/>
  <c r="E420" i="31"/>
  <c r="F420" i="31"/>
  <c r="G420" i="31"/>
  <c r="I420" i="31"/>
  <c r="H420" i="31" s="1"/>
  <c r="J420" i="31"/>
  <c r="K420" i="31"/>
  <c r="L420" i="31"/>
  <c r="M420" i="31"/>
  <c r="N420" i="31"/>
  <c r="O420" i="31"/>
  <c r="E421" i="31"/>
  <c r="F421" i="31"/>
  <c r="G421" i="31"/>
  <c r="I421" i="31"/>
  <c r="H421" i="31" s="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J456" i="31"/>
  <c r="K456" i="3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H458" i="31"/>
  <c r="I458" i="3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J655" i="31"/>
  <c r="K655" i="3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I781" i="31"/>
  <c r="H781" i="31" s="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E15" i="31" l="1"/>
  <c r="E16" i="3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I52" i="31"/>
  <c r="I54" i="31"/>
  <c r="I55" i="3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<sst xmlns="http://schemas.openxmlformats.org/spreadsheetml/2006/main" count="3512" uniqueCount="1158">
  <si>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</si>
  <si>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</si>
  <si>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</si>
  <si>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</si>
  <si>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</si>
  <si>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</si>
  <si>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</si>
  <si>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</si>
  <si>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</si>
  <si>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</si>
  <si>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</si>
  <si>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</si>
  <si>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</si>
  <si>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</si>
  <si>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</si>
  <si>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</si>
  <si>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</si>
  <si>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</si>
  <si>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</si>
  <si>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</si>
  <si>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</si>
  <si>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</si>
  <si>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</si>
  <si>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</si>
  <si>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</si>
  <si>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</si>
  <si>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</si>
  <si>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</si>
  <si>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</si>
  <si>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</si>
  <si>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</si>
  <si>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</si>
  <si>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</si>
  <si>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</si>
  <si>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</si>
  <si>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</si>
  <si>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</si>
  <si>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</si>
  <si>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</si>
  <si>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</si>
  <si>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</si>
  <si>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</si>
  <si>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</si>
  <si>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</si>
  <si>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</si>
  <si>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</si>
  <si>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</si>
  <si>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</si>
  <si>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</si>
  <si>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</si>
  <si>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</si>
  <si>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</si>
  <si>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</si>
  <si>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</si>
  <si>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</si>
  <si>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</si>
  <si>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</si>
  <si>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</si>
  <si>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</si>
  <si>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</si>
  <si>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</si>
  <si>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</si>
  <si>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</si>
  <si>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</si>
  <si>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</si>
  <si>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</si>
  <si>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</si>
  <si>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</si>
  <si>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</si>
  <si>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</si>
  <si>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</si>
  <si>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</si>
  <si>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</si>
  <si>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</si>
  <si>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</si>
  <si>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</si>
  <si>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</si>
  <si>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</si>
  <si>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</si>
  <si>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</si>
  <si>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</si>
  <si>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</si>
  <si>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</si>
  <si>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</si>
  <si>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</si>
  <si>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</si>
  <si>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</si>
  <si>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</si>
  <si>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</si>
  <si>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</si>
  <si>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</si>
  <si>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</si>
  <si>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</si>
  <si>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</si>
  <si>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</si>
  <si>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</si>
  <si>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</si>
  <si>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</si>
  <si>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</si>
  <si>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</si>
  <si>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</si>
  <si>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</si>
  <si>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</si>
  <si>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</si>
  <si>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</si>
  <si>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</si>
  <si>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</si>
  <si>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</si>
  <si>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</si>
  <si>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</si>
  <si>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</si>
  <si>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</si>
  <si>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</si>
  <si>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</si>
  <si>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</si>
  <si>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</si>
  <si>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</si>
  <si>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</si>
  <si>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</si>
  <si>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</si>
  <si>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</si>
  <si>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</si>
  <si>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</si>
  <si>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</si>
  <si>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</si>
  <si>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</si>
  <si>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</si>
  <si>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</si>
  <si>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</si>
  <si>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</si>
  <si>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</si>
  <si>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</si>
  <si>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</si>
  <si>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</si>
  <si>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</si>
  <si>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</si>
  <si>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</si>
  <si>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</si>
  <si>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</si>
  <si>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</si>
  <si>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</si>
  <si>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</si>
  <si>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</si>
  <si>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</si>
  <si>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</si>
  <si>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</si>
  <si>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</si>
  <si>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</si>
  <si>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</si>
  <si>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</si>
  <si>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</si>
  <si>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</si>
  <si>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</si>
  <si>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</si>
  <si>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</si>
  <si>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</si>
  <si>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</si>
  <si>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</si>
  <si>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</si>
  <si>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</si>
  <si>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</si>
  <si>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</si>
  <si>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</si>
  <si>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</si>
  <si>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</si>
  <si>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</si>
  <si>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</si>
  <si>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</si>
  <si>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</si>
  <si>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</si>
  <si>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</si>
  <si>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</si>
  <si>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</si>
  <si>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</si>
  <si>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</si>
  <si>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</si>
  <si>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</si>
  <si>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</si>
  <si>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</si>
  <si>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</si>
  <si>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</si>
  <si>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</si>
  <si>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</si>
  <si>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</si>
  <si>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</si>
  <si>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</si>
  <si>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</si>
  <si>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</si>
  <si>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</si>
  <si>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</si>
  <si>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</si>
  <si>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</si>
  <si>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</si>
  <si>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</si>
  <si>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</si>
  <si>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</si>
  <si>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</si>
  <si>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</si>
  <si>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</si>
  <si>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</si>
  <si>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</si>
  <si>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</si>
  <si>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</si>
  <si>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</si>
  <si>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</si>
  <si>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</si>
  <si>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</si>
  <si>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</si>
  <si>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</si>
  <si>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</si>
  <si>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</si>
  <si>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</si>
  <si>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</si>
  <si>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</si>
  <si>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</si>
  <si>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</si>
  <si>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</si>
  <si>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</si>
  <si>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</si>
  <si>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</si>
  <si>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</si>
  <si>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</si>
  <si>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</si>
  <si>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</si>
  <si>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</si>
  <si>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</si>
  <si>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</si>
  <si>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</si>
  <si>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</si>
  <si>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</si>
  <si>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</si>
  <si>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</si>
  <si>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</si>
  <si>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</si>
  <si>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</si>
  <si>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</si>
  <si>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</si>
  <si>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</si>
  <si>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</si>
  <si>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</si>
  <si>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</si>
  <si>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</si>
  <si>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</si>
  <si>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</si>
  <si>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</si>
  <si>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</si>
  <si>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</si>
  <si>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</si>
  <si>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</si>
  <si>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</si>
  <si>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</si>
  <si>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</si>
  <si>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</si>
  <si>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</si>
  <si>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</si>
  <si>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</si>
  <si>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</si>
  <si>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</si>
  <si>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</si>
  <si>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</si>
  <si>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</si>
  <si>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</si>
  <si>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</si>
  <si>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</si>
  <si>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</si>
  <si>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</si>
  <si>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</si>
  <si>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</si>
  <si>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</si>
  <si>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</si>
  <si>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</si>
  <si>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</si>
  <si>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</si>
  <si>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</si>
  <si>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</si>
  <si>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</si>
  <si>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</si>
  <si>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</si>
  <si>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</si>
  <si>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</si>
  <si>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</si>
  <si>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</si>
  <si>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</si>
  <si>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</si>
  <si>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</si>
  <si>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</si>
  <si>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</si>
  <si>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</si>
  <si>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</si>
  <si>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</si>
  <si>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</si>
  <si>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</si>
  <si>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</si>
  <si>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</si>
  <si>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</si>
  <si>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</si>
  <si>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</si>
  <si>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</si>
  <si>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</si>
  <si>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</si>
  <si>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</si>
  <si>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</si>
  <si>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</si>
  <si>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</si>
  <si>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</si>
  <si>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</si>
  <si>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</si>
  <si>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</si>
  <si>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</si>
  <si>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</si>
  <si>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</si>
  <si>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</si>
  <si>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</si>
  <si>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</si>
  <si>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</si>
  <si>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</si>
  <si>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</si>
  <si>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</si>
  <si>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</si>
  <si>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</si>
  <si>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</si>
  <si>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</si>
  <si>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</si>
  <si>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</si>
  <si>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</si>
  <si>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</si>
  <si>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</si>
  <si>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</si>
  <si>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</si>
  <si>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</si>
  <si>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</si>
  <si>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</si>
  <si>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</si>
  <si>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</si>
  <si>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</si>
  <si>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</si>
  <si>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</si>
  <si>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</si>
  <si>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</si>
  <si>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</si>
  <si>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</si>
  <si>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</si>
  <si>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</si>
  <si>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</si>
  <si>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</si>
  <si>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</si>
  <si>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</si>
  <si>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</si>
  <si>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</si>
  <si>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</si>
  <si>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</si>
  <si>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</si>
  <si>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</si>
  <si>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</si>
  <si>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</si>
  <si>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</si>
  <si>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</si>
  <si>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</si>
  <si>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</si>
  <si>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</si>
  <si>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</si>
  <si>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</si>
  <si>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</si>
  <si>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</si>
  <si>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</si>
  <si>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</si>
  <si>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</si>
  <si>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</si>
  <si>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</si>
  <si>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</si>
  <si>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</si>
  <si>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</si>
  <si>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</si>
  <si>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</si>
  <si>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</si>
  <si>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</si>
  <si>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</si>
  <si>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</si>
  <si>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</si>
  <si>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</si>
  <si>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</si>
  <si>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</si>
  <si>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</si>
  <si>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</si>
  <si>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</si>
  <si>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</si>
  <si>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</si>
  <si>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</si>
  <si>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</si>
  <si>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</si>
  <si>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</si>
  <si>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</si>
  <si>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</si>
  <si>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</si>
  <si>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</si>
  <si>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</si>
  <si>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</si>
  <si>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</si>
  <si>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</si>
  <si>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</si>
  <si>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</si>
  <si>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</si>
  <si>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</si>
  <si>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</si>
  <si>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</si>
  <si>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</si>
  <si>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</si>
  <si>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</si>
  <si>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</si>
  <si>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</si>
  <si>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</si>
  <si>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</si>
  <si>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</si>
  <si>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</si>
  <si>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</si>
  <si>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</si>
  <si>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</si>
  <si>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</si>
  <si>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</si>
  <si>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</si>
  <si>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</si>
  <si>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</si>
  <si>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</si>
  <si>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</si>
  <si>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</si>
  <si>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</si>
  <si>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</si>
  <si>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</si>
  <si>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</si>
  <si>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</si>
  <si>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</si>
  <si>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</si>
  <si>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</si>
  <si>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</si>
  <si>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</si>
  <si>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</si>
  <si>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</si>
  <si>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</si>
  <si>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</si>
  <si>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</si>
  <si>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</si>
  <si>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</si>
  <si>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</si>
  <si>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</si>
  <si>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</si>
  <si>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</si>
  <si>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</si>
  <si>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</si>
  <si>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</si>
  <si>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</si>
  <si>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</si>
  <si>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</si>
  <si>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</si>
  <si>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</si>
  <si>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</si>
  <si>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</si>
  <si>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</si>
  <si>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</si>
  <si>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</si>
  <si>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</si>
  <si>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</si>
  <si>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</si>
  <si>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</si>
  <si>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</si>
  <si>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</si>
  <si>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</si>
  <si>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</si>
  <si>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</si>
  <si>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</si>
  <si>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</si>
  <si>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</si>
  <si>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</si>
  <si>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</si>
  <si>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</si>
  <si>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</si>
  <si>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</si>
  <si>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</si>
  <si>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</si>
  <si>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</si>
  <si>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</si>
  <si>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</si>
  <si>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</si>
  <si>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</si>
  <si>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</si>
  <si>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</si>
  <si>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</si>
  <si>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</si>
  <si>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</si>
  <si>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</si>
  <si>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</si>
  <si>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</si>
  <si>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</si>
  <si>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</si>
  <si>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</si>
  <si>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</si>
  <si>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</si>
  <si>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</si>
  <si>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</si>
  <si>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</si>
  <si>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</si>
  <si>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</si>
  <si>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</si>
  <si>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</si>
  <si>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</si>
  <si>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</si>
  <si>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</si>
  <si>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</si>
  <si>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</si>
  <si>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</si>
  <si>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</si>
  <si>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</si>
  <si>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</si>
  <si>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</si>
  <si>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</si>
  <si>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</si>
  <si>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</si>
  <si>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</si>
  <si>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</si>
  <si>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</si>
  <si>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</si>
  <si>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</si>
  <si>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</si>
  <si>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</si>
  <si>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</si>
  <si>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</si>
  <si>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</si>
  <si>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</si>
  <si>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</si>
  <si>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</si>
  <si>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</si>
  <si>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</si>
  <si>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</si>
  <si>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</si>
  <si>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</si>
  <si>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</si>
  <si>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</si>
  <si>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</si>
  <si>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</si>
  <si>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</si>
  <si>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</si>
  <si>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</si>
  <si>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</si>
  <si>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</si>
  <si>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</si>
  <si>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</si>
  <si>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</si>
  <si>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</si>
  <si>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</si>
  <si>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</si>
  <si>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</si>
  <si>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</si>
  <si>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</si>
  <si>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</si>
  <si>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</si>
  <si>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</si>
  <si>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</si>
  <si>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</si>
  <si>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</si>
  <si>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</si>
  <si>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</si>
  <si>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</si>
  <si>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</si>
  <si>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</si>
  <si>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</si>
  <si>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</si>
  <si>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</si>
  <si>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</si>
  <si>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</si>
  <si>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</si>
  <si>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</si>
  <si>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</si>
  <si>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</si>
  <si>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</si>
  <si>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</si>
  <si>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</si>
  <si>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</si>
  <si>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</si>
  <si>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</si>
  <si>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</si>
  <si>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</si>
  <si>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</si>
  <si>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</si>
  <si>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</si>
  <si>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</si>
  <si>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</si>
  <si>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</si>
  <si>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</si>
  <si>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</si>
  <si>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</si>
  <si>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</si>
  <si>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</si>
  <si>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</si>
  <si>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</si>
  <si>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</si>
  <si>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</si>
  <si>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</si>
  <si>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</si>
  <si>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</si>
  <si>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</si>
  <si>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</si>
  <si>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</si>
  <si>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</si>
  <si>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</si>
  <si>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</si>
  <si>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</si>
  <si>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</si>
  <si>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</si>
  <si>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</si>
  <si>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</si>
  <si>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</si>
  <si>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</si>
  <si>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</si>
  <si>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</si>
  <si>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</si>
  <si>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</si>
  <si>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</si>
  <si>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</si>
  <si>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</si>
  <si>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</si>
  <si>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</si>
  <si>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</si>
  <si>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</si>
  <si>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</si>
  <si>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</si>
  <si>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</si>
  <si>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</si>
  <si>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</si>
  <si>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</si>
  <si>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</si>
  <si>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</si>
  <si>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</si>
  <si>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</si>
  <si>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</si>
  <si>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</si>
  <si>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</si>
  <si>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</si>
  <si>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</si>
  <si>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</si>
  <si>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</si>
  <si>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</si>
  <si>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</si>
  <si>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</si>
  <si>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</si>
  <si>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</si>
  <si>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</si>
  <si>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</si>
  <si>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</si>
  <si>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</si>
  <si>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</si>
  <si>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</si>
  <si>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</si>
  <si>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</si>
  <si>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</si>
  <si>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</si>
  <si>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</si>
  <si>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</si>
  <si>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</si>
  <si>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</si>
  <si>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</si>
  <si>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</si>
  <si>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</si>
  <si>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</si>
  <si>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</si>
  <si>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</si>
  <si>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</si>
  <si>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</si>
  <si>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</si>
  <si>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</si>
  <si>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</si>
  <si>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</si>
  <si>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</si>
  <si>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</si>
  <si>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</si>
  <si>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</si>
  <si>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</si>
  <si>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</si>
  <si>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</si>
  <si>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</si>
  <si>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</si>
  <si>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</si>
  <si>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</si>
  <si>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</si>
  <si>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</si>
  <si>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</si>
  <si>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</si>
  <si>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</si>
  <si>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</si>
  <si>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</si>
  <si>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</si>
  <si>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</si>
  <si>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</si>
  <si>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</si>
  <si>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</si>
  <si>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</si>
  <si>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</si>
  <si>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</si>
  <si>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</si>
  <si>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</si>
  <si>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</si>
  <si>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</si>
  <si>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</si>
  <si>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</si>
  <si>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</si>
  <si>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</si>
  <si>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</si>
  <si>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</si>
  <si>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</si>
  <si>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</si>
  <si>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</si>
  <si>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</si>
  <si>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</si>
  <si>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</si>
  <si>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</si>
  <si>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</si>
  <si>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</si>
  <si>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</si>
  <si>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</si>
  <si>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</si>
  <si>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</si>
  <si>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</si>
  <si>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</si>
  <si>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</si>
  <si>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</si>
  <si>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</si>
  <si>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01/05/2020</t>
  </si>
  <si>
    <t>04.981.484/0001-58</t>
  </si>
  <si>
    <t>25.035.004/0001-36</t>
  </si>
  <si>
    <t xml:space="preserve">GLOBAL HOSPITALAR IMPORTAÇÃO E COM LTDA </t>
  </si>
  <si>
    <t>MORIA MULTICOMERCIO LTDA-ME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</si>
  <si>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</si>
  <si>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</si>
  <si>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</si>
  <si>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</si>
  <si>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</si>
  <si>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</si>
  <si>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</si>
  <si>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</si>
  <si>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</si>
  <si>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</si>
  <si>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</si>
  <si>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</si>
  <si>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</si>
  <si>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</si>
  <si>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</si>
  <si>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</si>
  <si>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</si>
  <si>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</si>
  <si>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</si>
  <si>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</si>
  <si>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</si>
  <si>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</si>
  <si>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</si>
  <si>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</si>
  <si>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</si>
  <si>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</si>
  <si>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</si>
  <si>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</si>
  <si>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</si>
  <si>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</si>
  <si>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</si>
  <si>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</si>
  <si>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</si>
  <si>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</si>
  <si>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</si>
  <si>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</si>
  <si>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</si>
  <si>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</si>
  <si>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</si>
  <si>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</si>
  <si>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</si>
  <si>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</si>
  <si>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</si>
  <si>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</si>
  <si>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</si>
  <si>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</si>
  <si>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</si>
  <si>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</si>
  <si>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</si>
  <si>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</si>
  <si>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</si>
  <si>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</si>
  <si>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</si>
  <si>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</si>
  <si>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</si>
  <si>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</si>
  <si>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</si>
  <si>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</si>
  <si>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</si>
  <si>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</si>
  <si>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>01/06/2020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</si>
  <si>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</si>
  <si>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</si>
  <si>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</si>
  <si>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</si>
  <si>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</si>
  <si>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</si>
  <si>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</si>
  <si>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</si>
  <si>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</si>
  <si>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</si>
  <si>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</si>
  <si>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</si>
  <si>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</si>
  <si>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</si>
  <si>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</si>
  <si>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</si>
  <si>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</si>
  <si>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</si>
  <si>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Banco do Brasil - Caxias I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</si>
  <si>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</si>
  <si>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</si>
  <si>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</si>
  <si>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</si>
  <si>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</si>
  <si>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</si>
  <si>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</si>
  <si>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</si>
  <si>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</si>
  <si>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</si>
  <si>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01/07/2020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</si>
  <si>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</si>
  <si>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</si>
  <si>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</si>
  <si>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</si>
  <si>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</si>
  <si>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</si>
  <si>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</si>
  <si>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</si>
  <si>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</si>
  <si>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</si>
  <si>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</si>
  <si>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</si>
  <si>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</si>
  <si>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</si>
  <si>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</si>
  <si>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</si>
  <si>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</si>
  <si>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</si>
  <si>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</si>
  <si>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LOCAÇÃO AMBULÂNCIA</t>
  </si>
  <si>
    <t xml:space="preserve">R A O SILVA FARMACEUTICA </t>
  </si>
  <si>
    <t>MATERIAL DE ESCRITÓRIO</t>
  </si>
  <si>
    <t>GRF - GUIA DE RECOLHIMENTO FGTS</t>
  </si>
  <si>
    <t>Contrato de Gestão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</si>
  <si>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</si>
  <si>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</si>
  <si>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</si>
  <si>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</si>
  <si>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</si>
  <si>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</si>
  <si>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</si>
  <si>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</si>
  <si>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</si>
  <si>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</si>
  <si>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</si>
  <si>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</si>
  <si>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</si>
  <si>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</si>
  <si>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</si>
  <si>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</si>
  <si>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</si>
  <si>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</si>
  <si>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</si>
  <si>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</si>
  <si>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</si>
  <si>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</si>
  <si>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</si>
  <si>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</si>
  <si>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</si>
  <si>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</si>
  <si>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</si>
  <si>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</si>
  <si>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</si>
  <si>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</si>
  <si>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</si>
  <si>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</si>
  <si>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</si>
  <si>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</si>
  <si>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</si>
  <si>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</si>
  <si>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</si>
  <si>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</si>
  <si>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</si>
  <si>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</si>
  <si>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</si>
  <si>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</si>
  <si>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</si>
  <si>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</si>
  <si>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</si>
  <si>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</si>
  <si>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</si>
  <si>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</si>
  <si>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</si>
  <si>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</si>
  <si>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</si>
  <si>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</si>
  <si>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</si>
  <si>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</si>
  <si>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</si>
  <si>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</si>
  <si>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</si>
  <si>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</si>
  <si>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</si>
  <si>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</si>
  <si>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</si>
  <si>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</si>
  <si>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</si>
  <si>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GUIA DA PREVIDÊNCIA SOCIAL - GPS</t>
  </si>
  <si>
    <t>CRISTIANE TELES FRAZAO</t>
  </si>
  <si>
    <t>083.974.467-61</t>
  </si>
  <si>
    <t>SECRETARIA  DA RECEITA FEDERAL DO BRASIL - IRRF</t>
  </si>
  <si>
    <t>SECRETARIA DA RECEITA FEDERAL DO BRASIL - CSRF</t>
  </si>
  <si>
    <t>BIONEXO DO BRASIL SOLUÇÕES DIGITAIS EIRELI</t>
  </si>
  <si>
    <t>RESCISÃO</t>
  </si>
  <si>
    <t>WESCLEY JOSE OLIVEIRA DA COSTA</t>
  </si>
  <si>
    <t>Honorários Advocatícios</t>
  </si>
  <si>
    <t>MEDIPLUS SERVIÇOS MÉDICO LTDA</t>
  </si>
  <si>
    <t>ALPHA LIMP SERVICOS HOSPITALARES EIRELI ME</t>
  </si>
  <si>
    <t>DEDETIZAÇÃO</t>
  </si>
  <si>
    <t>01/08/2020</t>
  </si>
  <si>
    <t>BRTC CONFECÇÃO E COMERCIO DO VESTUARIO S/A</t>
  </si>
  <si>
    <t>MEDCIM PRODUTOS HOSPITALARES E SERV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</si>
  <si>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</si>
  <si>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</si>
  <si>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</si>
  <si>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</si>
  <si>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</si>
  <si>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</si>
  <si>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</si>
  <si>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</si>
  <si>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</si>
  <si>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</si>
  <si>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</si>
  <si>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</si>
  <si>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</si>
  <si>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</si>
  <si>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</si>
  <si>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</si>
  <si>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</si>
  <si>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>01/09/2020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</si>
  <si>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</si>
  <si>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</si>
  <si>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</si>
  <si>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</si>
  <si>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</si>
  <si>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</si>
  <si>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</si>
  <si>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</si>
  <si>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DUQUE I</t>
  </si>
  <si>
    <t>Provisão Rescisões</t>
  </si>
  <si>
    <t>Provisão  13° Salário</t>
  </si>
  <si>
    <t>MILLER PRODUTOS E SERVIÇOS EIRELLI</t>
  </si>
  <si>
    <t>GAMA MED 13 COMERCIO E SERVÇOS EIRELI</t>
  </si>
  <si>
    <t>Água e Saneamento</t>
  </si>
  <si>
    <t>EDILENE DE OLIVEIRA FARIAS</t>
  </si>
  <si>
    <t>132.007.337-99</t>
  </si>
  <si>
    <t>SULMEDIC COMERCIO DE MEDICAMENTOS EIRELI</t>
  </si>
  <si>
    <t>09.944.371/0001-04</t>
  </si>
  <si>
    <t>20/09/2020</t>
  </si>
  <si>
    <t>02/10/2020</t>
  </si>
  <si>
    <t>01/10/2020</t>
  </si>
  <si>
    <t>JEOVA JIREH TRANSPORTES BR LTDA</t>
  </si>
  <si>
    <t>EUNICE ALVES OLIVEIRA PEREIRA</t>
  </si>
  <si>
    <t>207.619.295-68</t>
  </si>
  <si>
    <t>RONALDO MALLER</t>
  </si>
  <si>
    <t>567.748.007-00</t>
  </si>
  <si>
    <t>21/09/2020</t>
  </si>
  <si>
    <t>ALIMENTAÇÃO GLOBAL SERVICE EIRELI</t>
  </si>
  <si>
    <t>22/09/2020</t>
  </si>
  <si>
    <t>NFS 132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</si>
  <si>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</si>
  <si>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</si>
  <si>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</si>
  <si>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</si>
  <si>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</si>
  <si>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</si>
  <si>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GRF</t>
  </si>
  <si>
    <t>DARF</t>
  </si>
  <si>
    <t>GPS</t>
  </si>
  <si>
    <t>03/11/2020</t>
  </si>
  <si>
    <t>29/10/2020</t>
  </si>
  <si>
    <t>NF 145.162</t>
  </si>
  <si>
    <t>ATIVA MEDICO CIRURGICA LTDA</t>
  </si>
  <si>
    <t>09.182.725/0001-12</t>
  </si>
  <si>
    <t>20/10/2020</t>
  </si>
  <si>
    <t>NFS 41</t>
  </si>
  <si>
    <t>06/11/2020</t>
  </si>
  <si>
    <t xml:space="preserve">FALTAM CERTIDÕES - AGUARDANDO CONTRATO - VALOR DIF CONTRATO </t>
  </si>
  <si>
    <t>07/11/2020</t>
  </si>
  <si>
    <t>IMPOSTO FGTS COMP 10.2020</t>
  </si>
  <si>
    <t>Fundo Fixo COMP: 10.2020</t>
  </si>
  <si>
    <t>30/11/2020</t>
  </si>
  <si>
    <t>NFS 51</t>
  </si>
  <si>
    <t>BRUNO DE GOES GERBASE 03635143413</t>
  </si>
  <si>
    <t>Folha Comp: 10/2020</t>
  </si>
  <si>
    <t>07/10/2020</t>
  </si>
  <si>
    <t>2/2NF 134.392</t>
  </si>
  <si>
    <t>COSTA CAMARGO COM. DE PRODUTOS HOSPITALARES LTDA</t>
  </si>
  <si>
    <t>01/11/2020</t>
  </si>
  <si>
    <t>NF 28703</t>
  </si>
  <si>
    <t>BD DISTRIBUIDORA DE MEDICAMENTOS E MATERIAL HOSPITALAR LTDA</t>
  </si>
  <si>
    <t>NF 20.173</t>
  </si>
  <si>
    <t>PROCESSO COM CARTA DE CORREÇÃO DE ENEREÇO</t>
  </si>
  <si>
    <t>NF 20.164</t>
  </si>
  <si>
    <t>NF 2284</t>
  </si>
  <si>
    <t>08/11/2020</t>
  </si>
  <si>
    <t>09/10/2020</t>
  </si>
  <si>
    <t>NF 28859</t>
  </si>
  <si>
    <t>20/11/2020</t>
  </si>
  <si>
    <t>Pensão Alimentícia Comp 10.2020</t>
  </si>
  <si>
    <t>10/11/2020</t>
  </si>
  <si>
    <t>N° DOCTO 203215</t>
  </si>
  <si>
    <t>PONTOMAIS TECNOLOGIA LTDA.</t>
  </si>
  <si>
    <t>Tar Pag Salár Créd Conta - Cobrança referente 06/11/2020</t>
  </si>
  <si>
    <t>Tar Lib/Ant Float Pg Sal - Cobrança referente 06/11/2020</t>
  </si>
  <si>
    <t>NF 138.310</t>
  </si>
  <si>
    <t>ESPECIFARMA COM DE MEDICAMENTOS E PRO HOSPITALARES LTDA</t>
  </si>
  <si>
    <t>09/11/2020</t>
  </si>
  <si>
    <t>NF 50564</t>
  </si>
  <si>
    <t>FUTURA DISTRIBUIDORA DE MEDICAMENTOS E PRODUTOS DE SAUDE LTDA</t>
  </si>
  <si>
    <t>20/06/2020</t>
  </si>
  <si>
    <t>NFS 14</t>
  </si>
  <si>
    <t xml:space="preserve">MAIO - SOLICITAR ALTERAÇÃO NA DISCRIMINAÇÃO DA NF </t>
  </si>
  <si>
    <t>20/07/2020</t>
  </si>
  <si>
    <t>NFS 19</t>
  </si>
  <si>
    <t xml:space="preserve">JUNHO SOLICITAR ALTERAÇÃO NA DESCRIÇÃO DA NF </t>
  </si>
  <si>
    <t>NFS 34</t>
  </si>
  <si>
    <t>SOLICITAR ALTERAÇÃO NA DISCRIMINAÇÃO DO SERV</t>
  </si>
  <si>
    <t>05/11/2020</t>
  </si>
  <si>
    <t>CEDAE COMP: 11/2020 - PARCELAMENTO</t>
  </si>
  <si>
    <t>COMPANHIA ESTADUAL DE AGUAS E ESGOTOS CEDAE</t>
  </si>
  <si>
    <t>CEDAE MEDIÇÃO COMP: 11/2020</t>
  </si>
  <si>
    <t>20/08/2020</t>
  </si>
  <si>
    <t>NFS 25</t>
  </si>
  <si>
    <t>JULHO SOLICITAR ALTERAÇÃO NA DESCRIÇÃO DA NF</t>
  </si>
  <si>
    <t>13/11/2020</t>
  </si>
  <si>
    <t>14/10/2020</t>
  </si>
  <si>
    <t>NF 4451</t>
  </si>
  <si>
    <t xml:space="preserve">TATIANA MARIA MARQUES DA SILVA </t>
  </si>
  <si>
    <t>036.479.237-02</t>
  </si>
  <si>
    <t>Folha comp 10.2020</t>
  </si>
  <si>
    <t>NF 3102</t>
  </si>
  <si>
    <t>Tar DOC/TED Eletrônico - Cobrança referente 10/11/2020</t>
  </si>
  <si>
    <t>12/11/2020</t>
  </si>
  <si>
    <t>11/11/2020</t>
  </si>
  <si>
    <t>1/2NF 136.190</t>
  </si>
  <si>
    <t>NF 143959</t>
  </si>
  <si>
    <t>MULTIFARMA COMERCIO E REPRESENTACOES LTDA</t>
  </si>
  <si>
    <t>NF 355.674</t>
  </si>
  <si>
    <t>NF 138.701</t>
  </si>
  <si>
    <t>Tar DOC/TED Eletrônico - Cobrança referente 13/11/2020</t>
  </si>
  <si>
    <t>16/11/2020</t>
  </si>
  <si>
    <t>NF 8.129</t>
  </si>
  <si>
    <t>VIVA COMERCIO ATACADISTA DE MEDICAMENTOS EIRELI</t>
  </si>
  <si>
    <t>10.447.355/0001-87</t>
  </si>
  <si>
    <t>Tar DOC/TED Eletrônico - Cobrança referente 16/11/2020</t>
  </si>
  <si>
    <t>Tarifa Pacote de Serviços - Cobrança referente 16/11/2020</t>
  </si>
  <si>
    <t>15/11/2020</t>
  </si>
  <si>
    <t>NF 1228097</t>
  </si>
  <si>
    <t>17/11/2020</t>
  </si>
  <si>
    <t>19/11/2020</t>
  </si>
  <si>
    <t>Imposto INSS Comp: 10/2020 - Retenção NFS</t>
  </si>
  <si>
    <t>Imposto INSS Folha Comp 10.2020</t>
  </si>
  <si>
    <t>Imposto IRRF Folha comp 10.2020</t>
  </si>
  <si>
    <t>Imposto IRRFPJ Comp: 10/2020 - Retenção NFS</t>
  </si>
  <si>
    <t>Imposto CSRF Comp: 10/2020 - Retenção NFS</t>
  </si>
  <si>
    <t>18/11/2020</t>
  </si>
  <si>
    <t>CND FEDERAL COM VENCIMENTO 15/11/2020</t>
  </si>
  <si>
    <t>FATURA 40</t>
  </si>
  <si>
    <t>MITSUKAWA BRASIL COMERCIAL EIRELI</t>
  </si>
  <si>
    <t>NFS 338</t>
  </si>
  <si>
    <t>IGF AUDITORES E CONSULTORES INDEPENDENTES SOCIEDADE SIMPLES</t>
  </si>
  <si>
    <t>NFS 862</t>
  </si>
  <si>
    <t>TOP CLEAN COMERCIO E SERVICOS GERAIS EIRELI</t>
  </si>
  <si>
    <t>CND MUNICIPAL VENCIMENTO DIA 23/11 E FGTS VENCIMENTO 25/11/2020</t>
  </si>
  <si>
    <t>NFS 10823</t>
  </si>
  <si>
    <t>Rateio comp. 10.2020</t>
  </si>
  <si>
    <t>NFS 1239</t>
  </si>
  <si>
    <t>FATURA 76</t>
  </si>
  <si>
    <t>VITAI SOLUÇÕES LTDA</t>
  </si>
  <si>
    <t>NFS 535</t>
  </si>
  <si>
    <t>NFS 1389</t>
  </si>
  <si>
    <t>NARCOMINAS ASSISTENCIA TECNICA LTDA</t>
  </si>
  <si>
    <t>Provisão Férias Comp: 10.2020</t>
  </si>
  <si>
    <t>Provisão 13° Salário Comp: 10.2020</t>
  </si>
  <si>
    <t>Provisão Multa Rescisória Comp: 10.2020</t>
  </si>
  <si>
    <t>Provisão Rescisão Comp: 10.2020</t>
  </si>
  <si>
    <t>NFS 79319</t>
  </si>
  <si>
    <t>BIOXXI SERVICOS DE ESTERILIZACAO LTDA</t>
  </si>
  <si>
    <t>Tar DOC/TED Eletrônico - Cobrança referente 18/11/2020</t>
  </si>
  <si>
    <t>Repasse - Contrato de Gestão N° 007/2020 - Comp: 10/2020</t>
  </si>
  <si>
    <t>Aplicação Poupança</t>
  </si>
  <si>
    <t>23/11/2020</t>
  </si>
  <si>
    <t>3/6APOLICE Nº 337907</t>
  </si>
  <si>
    <t>22/11/2020</t>
  </si>
  <si>
    <t>NFS 1647</t>
  </si>
  <si>
    <t>EASY POWER COMERCIO DE MAQUINAS E EQUIPAMENTOS LTDA</t>
  </si>
  <si>
    <t>26/11/2020</t>
  </si>
  <si>
    <t>FATURA S000794</t>
  </si>
  <si>
    <t>NFS 129</t>
  </si>
  <si>
    <t>ENCAMINHA RELATÓRIO ANALÍTICO ASSINADO POR E-MAIL</t>
  </si>
  <si>
    <t>NFS 6888</t>
  </si>
  <si>
    <t>NFS 179</t>
  </si>
  <si>
    <t>FALTA DOCUMENTAÇÃO RH</t>
  </si>
  <si>
    <t>NFS 31</t>
  </si>
  <si>
    <t>FATURA 11227</t>
  </si>
  <si>
    <t>SEPARAR PRODUTOS E SERVICOS LTDA</t>
  </si>
  <si>
    <t>30/10/2020</t>
  </si>
  <si>
    <t>FATURA COB0018833</t>
  </si>
  <si>
    <t>24/11/2020</t>
  </si>
  <si>
    <t>01/12/2020</t>
  </si>
  <si>
    <t>N° PEDIDO 46740221</t>
  </si>
  <si>
    <t>FEDERACAO DAS EMPRESAS DE TRANSPORTES DE PASSAGEIROS DO ESTADO DO RIO DE JANEIRO - FETRANSPOR</t>
  </si>
  <si>
    <t>NF 928</t>
  </si>
  <si>
    <t>FALTA PROCESSO COMPLETO E NF SEM ASSINATURA DA COORDENAÇÃO DA UNIDADE</t>
  </si>
  <si>
    <t>21/10/2020</t>
  </si>
  <si>
    <t>NF 1.720</t>
  </si>
  <si>
    <t>PETAM DISTRIBUIDORA DE MATERIAL DE LIMPEZA LTDA</t>
  </si>
  <si>
    <t>FALTA CERTIDÃO MUNICIPAL</t>
  </si>
  <si>
    <t>NF 933</t>
  </si>
  <si>
    <t>2/2NF 135.512</t>
  </si>
  <si>
    <t>NF 724</t>
  </si>
  <si>
    <t>27/10/2020</t>
  </si>
  <si>
    <t>NF 29156</t>
  </si>
  <si>
    <t>NF 2502</t>
  </si>
  <si>
    <t>MEGA MEDIC COMERCIO EIRELI</t>
  </si>
  <si>
    <t>27/11/2020</t>
  </si>
  <si>
    <t>28/10/2020</t>
  </si>
  <si>
    <t>NF 2343</t>
  </si>
  <si>
    <t>NF 212</t>
  </si>
  <si>
    <t>ROMA DISTRIBUIDORA DE MATERIAIS HOSPITALARES EIRELI</t>
  </si>
  <si>
    <t>13/10/2020</t>
  </si>
  <si>
    <t>NF 124080</t>
  </si>
  <si>
    <t>15/10/2020</t>
  </si>
  <si>
    <t>NF 1.837</t>
  </si>
  <si>
    <t>FALTA CND MUNICIPAL</t>
  </si>
  <si>
    <t>NF 755</t>
  </si>
  <si>
    <t>FALTA CERTIDÃO MUNICIPAL E FEDERAL</t>
  </si>
  <si>
    <t>NF 3217</t>
  </si>
  <si>
    <t>25/11/2020</t>
  </si>
  <si>
    <t>NF 146.697</t>
  </si>
  <si>
    <t>NF 4762</t>
  </si>
  <si>
    <t>29/11/2020</t>
  </si>
  <si>
    <t>NF 125479</t>
  </si>
  <si>
    <t>N° PEDIDO 46739374</t>
  </si>
  <si>
    <t>N° PEDIDO 6016434</t>
  </si>
  <si>
    <t xml:space="preserve">BEATRIZ VERÔNICA DE SOUZA BARROS </t>
  </si>
  <si>
    <t>NF 915079</t>
  </si>
  <si>
    <t>HOSPFAR INDUSTRIA E COMERCIO DE PRODUTOS HOSPITALARES S.A.</t>
  </si>
  <si>
    <t>Tar DOC/TED Eletrônico - Cobrança referente 26/11/2020</t>
  </si>
  <si>
    <t>NF 361.373</t>
  </si>
  <si>
    <t>NF 51150</t>
  </si>
  <si>
    <t>TRANSFERÊNCIA</t>
  </si>
  <si>
    <t>BOLETO BANCÁRIO</t>
  </si>
  <si>
    <t>13.986.449/0001-12</t>
  </si>
  <si>
    <t>RIO PARTICIPACOES - FERTRANSPOR</t>
  </si>
  <si>
    <t>30.572.032/0001-22</t>
  </si>
  <si>
    <t>32.708.861/0001-15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</si>
</sst>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3</xdr:col>
      <xdr:colOff>87937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D5" activePane="bottomRight" state="frozen"/>
      <selection pane="topRight" activeCell="B1" sqref="B1"/>
      <selection pane="bottomLeft" activeCell="A9" sqref="A9"/>
      <selection pane="bottomRight" activeCell="D104" sqref="D104"/>
    </sheetView>
  </sheetViews>
  <sheetFormatPr defaultColWidth="9.140625" defaultRowHeight="12.75" x14ac:dyDescent="0.25"/>
  <cols>
    <col min="1" max="1" width="5.28515625" style="10" hidden="1" customWidth="1"/>
    <col min="2" max="2" width="21.7109375" style="10" hidden="1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37.7109375" style="36" customWidth="1"/>
    <col min="12" max="12" width="19.85546875" style="10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 t="s">
        <v>1152</v>
      </c>
      <c r="D5" s="104">
        <v>550024000077804</v>
      </c>
      <c r="E5" s="7" t="str">
        <f>CAZUL!B2</f>
        <v>29/10/2020</v>
      </c>
      <c r="F5" s="40" t="str">
        <f>CAZUL!N2</f>
        <v>03/11/2020</v>
      </c>
      <c r="G5" s="27" t="str">
        <f>DESPESAS!D2</f>
        <v>UPA DUQUE</v>
      </c>
      <c r="H5" s="66" t="str">
        <f>VLOOKUP(I5,FORNECEDOR!$A$1:$B$500,2,FALSE)</f>
        <v>09.182.725/0001-12</v>
      </c>
      <c r="I5" s="69" t="str">
        <f>CAZUL!E2</f>
        <v>ATIVA MEDICO CIRURGICA LTDA</v>
      </c>
      <c r="J5" s="35" t="str">
        <f>VLOOKUP(AA5,DESPESAS!$A$2:$B$316,2,FALSE)</f>
        <v>02.07.01</v>
      </c>
      <c r="K5" s="35" t="str">
        <f>VLOOKUP(AA5,DESPESAS!$A$2:$C$326,3,FALSE)</f>
        <v>MEDICAMENTOS e INSUMOS FARMACÊUTICOS</v>
      </c>
      <c r="L5" s="28">
        <f>CAZUL!F2</f>
        <v>0</v>
      </c>
      <c r="M5" s="63">
        <f>CAZUL!G2</f>
        <v>479.37</v>
      </c>
      <c r="N5" s="28">
        <f>CAZUL!H2</f>
        <v>0</v>
      </c>
      <c r="O5" s="7" t="str">
        <f>DESPESAS!E2</f>
        <v>BRASIL</v>
      </c>
      <c r="P5" s="27"/>
      <c r="AA5" s="67" t="str">
        <f>CAZUL!C2</f>
        <v>Medicamentos</v>
      </c>
    </row>
    <row r="6" spans="1:47" s="30" customFormat="1" ht="12.75" customHeight="1" x14ac:dyDescent="0.25">
      <c r="A6" s="20"/>
      <c r="B6" s="25" t="s">
        <v>93</v>
      </c>
      <c r="C6" s="20"/>
      <c r="D6" s="104">
        <v>42</v>
      </c>
      <c r="E6" s="7" t="str">
        <f>CAZUL!B3</f>
        <v>03/11/2020</v>
      </c>
      <c r="F6" s="40" t="str">
        <f>CAZUL!N3</f>
        <v>03/11/2020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11.01.05</v>
      </c>
      <c r="K6" s="35" t="str">
        <f>VLOOKUP(AA6,DESPESAS!$A$2:$C$326,3,FALSE)</f>
        <v>RESGATE INVEST FACIL</v>
      </c>
      <c r="L6" s="28">
        <f>CAZUL!F3</f>
        <v>479.37</v>
      </c>
      <c r="M6" s="63">
        <f>CAZUL!G3</f>
        <v>0</v>
      </c>
      <c r="N6" s="28">
        <f>CAZUL!H3</f>
        <v>0</v>
      </c>
      <c r="O6" s="7" t="str">
        <f>DESPESAS!E2</f>
        <v>BRASIL</v>
      </c>
      <c r="P6" s="20"/>
      <c r="AA6" s="67" t="str">
        <f>CAZUL!C3</f>
        <v>RESGATE INVEST FACIL</v>
      </c>
    </row>
    <row r="7" spans="1:47" s="31" customFormat="1" ht="10.15" customHeight="1" x14ac:dyDescent="0.25">
      <c r="A7" s="20"/>
      <c r="B7" s="25" t="s">
        <v>93</v>
      </c>
      <c r="C7" s="20" t="s">
        <v>1152</v>
      </c>
      <c r="D7" s="104">
        <v>110608</v>
      </c>
      <c r="E7" s="7" t="str">
        <f>CAZUL!B4</f>
        <v>01/09/2020</v>
      </c>
      <c r="F7" s="40" t="str">
        <f>CAZUL!N4</f>
        <v>06/11/2020</v>
      </c>
      <c r="G7" s="27" t="str">
        <f>DESPESAS!D2</f>
        <v>UPA DUQUE</v>
      </c>
      <c r="H7" s="66" t="str">
        <f>VLOOKUP(I7,FORNECEDOR!$A$1:$B$500,2,FALSE)</f>
        <v>39.326.707/0003-90</v>
      </c>
      <c r="I7" s="69" t="str">
        <f>CAZUL!E4</f>
        <v>ALIMENTAÇÃO GLOBAL SERVICE EIRELI</v>
      </c>
      <c r="J7" s="35" t="str">
        <f>VLOOKUP(AA7,DESPESAS!$A$2:$B$316,2,FALSE)</f>
        <v>03.24.01</v>
      </c>
      <c r="K7" s="35" t="str">
        <f>VLOOKUP(AA7,DESPESAS!$A$2:$C$326,3,FALSE)</f>
        <v>FORNECIMENTO DE ALIMENTAÇÃO</v>
      </c>
      <c r="L7" s="28">
        <f>CAZUL!F4</f>
        <v>0</v>
      </c>
      <c r="M7" s="63">
        <f>CAZUL!G4</f>
        <v>60380.81</v>
      </c>
      <c r="N7" s="28">
        <f>CAZUL!H4</f>
        <v>-60380.81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Lanches e Refeições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 t="s">
        <v>976</v>
      </c>
      <c r="D8" s="104">
        <v>110606</v>
      </c>
      <c r="E8" s="7" t="str">
        <f>CAZUL!B5</f>
        <v>01/10/2020</v>
      </c>
      <c r="F8" s="40" t="str">
        <f>CAZUL!N5</f>
        <v>06/11/2020</v>
      </c>
      <c r="G8" s="27" t="str">
        <f>DESPESAS!D2</f>
        <v>UPA DUQUE</v>
      </c>
      <c r="H8" s="66"/>
      <c r="I8" s="69" t="str">
        <f>CAZUL!E5</f>
        <v>GRF - GUIA DE RECOLHIMENTO FGTS</v>
      </c>
      <c r="J8" s="35" t="str">
        <f>VLOOKUP(AA8,DESPESAS!$A$2:$B$316,2,FALSE)</f>
        <v>01.03.01</v>
      </c>
      <c r="K8" s="35" t="str">
        <f>VLOOKUP(AA8,DESPESAS!$A$2:$C$326,3,FALSE)</f>
        <v>FGTS</v>
      </c>
      <c r="L8" s="28">
        <f>CAZUL!F5</f>
        <v>0</v>
      </c>
      <c r="M8" s="63">
        <f>CAZUL!G5</f>
        <v>26229.11</v>
      </c>
      <c r="N8" s="28">
        <f>CAZUL!H5</f>
        <v>-86609.919999999998</v>
      </c>
      <c r="O8" s="7" t="str">
        <f>DESPESAS!E2</f>
        <v>BRASIL</v>
      </c>
      <c r="P8" s="20"/>
      <c r="AA8" s="67" t="str">
        <f>CAZUL!C5</f>
        <v>FGTS Mensal</v>
      </c>
    </row>
    <row r="9" spans="1:47" s="30" customFormat="1" ht="11.25" customHeight="1" x14ac:dyDescent="0.25">
      <c r="A9" s="31" t="s">
        <v>45</v>
      </c>
      <c r="B9" s="25" t="s">
        <v>93</v>
      </c>
      <c r="C9" s="20" t="s">
        <v>1152</v>
      </c>
      <c r="D9" s="104">
        <v>110609</v>
      </c>
      <c r="E9" s="7" t="str">
        <f>CAZUL!B6</f>
        <v>01/10/2020</v>
      </c>
      <c r="F9" s="40" t="str">
        <f>CAZUL!N6</f>
        <v>06/11/2020</v>
      </c>
      <c r="G9" s="27" t="str">
        <f>DESPESAS!D2</f>
        <v>UPA DUQUE</v>
      </c>
      <c r="H9" s="66" t="str">
        <f>VLOOKUP(I9,FORNECEDOR!$A$1:$B$500,2,FALSE)</f>
        <v>003.897.597-16</v>
      </c>
      <c r="I9" s="69" t="str">
        <f>CAZUL!E6</f>
        <v>ROSILENE PEREIRA DE OLIVEIRA</v>
      </c>
      <c r="J9" s="35" t="str">
        <f>VLOOKUP(AA9,DESPESAS!$A$2:$B$316,2,FALSE)</f>
        <v>02.99.01</v>
      </c>
      <c r="K9" s="35" t="str">
        <f>VLOOKUP(AA9,DESPESAS!$A$2:$C$326,3,FALSE)</f>
        <v>OUTRAS DESPESAS DE CONSUMO</v>
      </c>
      <c r="L9" s="28">
        <f>CAZUL!F6</f>
        <v>0</v>
      </c>
      <c r="M9" s="63">
        <f>CAZUL!G6</f>
        <v>959.1</v>
      </c>
      <c r="N9" s="28">
        <f>CAZUL!H6</f>
        <v>-87569.02</v>
      </c>
      <c r="O9" s="7" t="str">
        <f>DESPESAS!E2</f>
        <v>BRASIL</v>
      </c>
      <c r="P9" s="20"/>
      <c r="AA9" s="67" t="str">
        <f>CAZUL!C6</f>
        <v>FUNDO FIXO</v>
      </c>
    </row>
    <row r="10" spans="1:47" s="30" customFormat="1" ht="12.75" customHeight="1" x14ac:dyDescent="0.25">
      <c r="A10" s="20"/>
      <c r="B10" s="25" t="s">
        <v>93</v>
      </c>
      <c r="C10" s="20" t="s">
        <v>1152</v>
      </c>
      <c r="D10" s="104">
        <v>110607</v>
      </c>
      <c r="E10" s="7" t="str">
        <f>CAZUL!B7</f>
        <v>01/10/2020</v>
      </c>
      <c r="F10" s="40" t="str">
        <f>CAZUL!N7</f>
        <v>06/11/2020</v>
      </c>
      <c r="G10" s="27" t="str">
        <f>DESPESAS!D2</f>
        <v>UPA DUQUE</v>
      </c>
      <c r="H10" s="66" t="str">
        <f>VLOOKUP(I10,FORNECEDOR!$A$1:$B$500,2,FALSE)</f>
        <v>34.512.073/0001-84</v>
      </c>
      <c r="I10" s="69" t="str">
        <f>CAZUL!E7</f>
        <v>BRUNO DE GOES GERBASE 03635143413</v>
      </c>
      <c r="J10" s="35" t="str">
        <f>VLOOKUP(AA10,DESPESAS!$A$2:$B$316,2,FALSE)</f>
        <v>03.20.01</v>
      </c>
      <c r="K10" s="35" t="str">
        <f>VLOOKUP(AA10,DESPESAS!$A$2:$C$326,3,FALSE)</f>
        <v>HONORÁRIOS ADVOCATÍCIOS</v>
      </c>
      <c r="L10" s="28">
        <f>CAZUL!F7</f>
        <v>0</v>
      </c>
      <c r="M10" s="63">
        <f>CAZUL!G7</f>
        <v>4000</v>
      </c>
      <c r="N10" s="28">
        <f>CAZUL!H7</f>
        <v>-91569.02</v>
      </c>
      <c r="O10" s="7" t="str">
        <f>DESPESAS!E2</f>
        <v>BRASIL</v>
      </c>
      <c r="P10" s="20"/>
      <c r="AA10" s="67" t="str">
        <f>CAZUL!C7</f>
        <v>Honorários Advocatícios</v>
      </c>
    </row>
    <row r="11" spans="1:47" s="30" customFormat="1" ht="12.75" customHeight="1" x14ac:dyDescent="0.25">
      <c r="A11" s="20"/>
      <c r="B11" s="25" t="s">
        <v>93</v>
      </c>
      <c r="C11" s="20" t="s">
        <v>1152</v>
      </c>
      <c r="D11" s="104">
        <v>14251</v>
      </c>
      <c r="E11" s="7" t="str">
        <f>CAZUL!B8</f>
        <v>01/10/2020</v>
      </c>
      <c r="F11" s="40" t="str">
        <f>CAZUL!N8</f>
        <v>06/11/2020</v>
      </c>
      <c r="G11" s="27" t="str">
        <f>DESPESAS!D2</f>
        <v>UPA DUQUE</v>
      </c>
      <c r="H11" s="66" t="str">
        <f>VLOOKUP(I11,FORNECEDOR!$A$1:$B$500,2,FALSE)</f>
        <v>12.955.134/0001-45</v>
      </c>
      <c r="I11" s="69" t="str">
        <f>CAZUL!E8</f>
        <v>INSTITUTO DIVA ALVES DO BRASIL</v>
      </c>
      <c r="J11" s="35" t="str">
        <f>VLOOKUP(AA11,DESPESAS!$A$2:$B$316,2,FALSE)</f>
        <v>01.01.01</v>
      </c>
      <c r="K11" s="35" t="str">
        <f>VLOOKUP(AA11,DESPESAS!$A$2:$C$326,3,FALSE)</f>
        <v>FOLHA NORMAL</v>
      </c>
      <c r="L11" s="28">
        <f>CAZUL!F8</f>
        <v>0</v>
      </c>
      <c r="M11" s="63">
        <f>CAZUL!G8</f>
        <v>260268.21</v>
      </c>
      <c r="N11" s="28">
        <f>CAZUL!H8</f>
        <v>-351837.23</v>
      </c>
      <c r="O11" s="7" t="str">
        <f>DESPESAS!E2</f>
        <v>BRASIL</v>
      </c>
      <c r="P11" s="20"/>
      <c r="AA11" s="67" t="str">
        <f>CAZUL!C8</f>
        <v>Salários</v>
      </c>
    </row>
    <row r="12" spans="1:47" s="30" customFormat="1" ht="12.75" customHeight="1" x14ac:dyDescent="0.25">
      <c r="A12" s="20"/>
      <c r="B12" s="25" t="s">
        <v>93</v>
      </c>
      <c r="C12" s="20" t="s">
        <v>1152</v>
      </c>
      <c r="D12" s="104">
        <v>553431000205758</v>
      </c>
      <c r="E12" s="7" t="str">
        <f>CAZUL!B9</f>
        <v>07/10/2020</v>
      </c>
      <c r="F12" s="40" t="str">
        <f>CAZUL!N9</f>
        <v>06/11/2020</v>
      </c>
      <c r="G12" s="27" t="str">
        <f>DESPESAS!D2</f>
        <v>UPA DUQUE</v>
      </c>
      <c r="H12" s="66" t="str">
        <f>VLOOKUP(I12,FORNECEDOR!$A$1:$B$500,2,FALSE)</f>
        <v>36.325.157/0001-34</v>
      </c>
      <c r="I12" s="69" t="str">
        <f>CAZUL!E9</f>
        <v>COSTA CAMARGO COM. DE PRODUTOS HOSPITALARES LTDA</v>
      </c>
      <c r="J12" s="35" t="str">
        <f>VLOOKUP(AA12,DESPESAS!$A$2:$B$316,2,FALSE)</f>
        <v>02.07.01</v>
      </c>
      <c r="K12" s="35" t="str">
        <f>VLOOKUP(AA12,DESPESAS!$A$2:$C$326,3,FALSE)</f>
        <v>MEDICAMENTOS e INSUMOS FARMACÊUTICOS</v>
      </c>
      <c r="L12" s="28">
        <f>CAZUL!F9</f>
        <v>0</v>
      </c>
      <c r="M12" s="63">
        <f>CAZUL!G9</f>
        <v>3052.5</v>
      </c>
      <c r="N12" s="28">
        <f>CAZUL!H9</f>
        <v>-354889.73</v>
      </c>
      <c r="O12" s="7" t="str">
        <f>DESPESAS!E2</f>
        <v>BRASIL</v>
      </c>
      <c r="P12" s="20"/>
      <c r="AA12" s="67" t="str">
        <f>CAZUL!C9</f>
        <v>Medicamentos</v>
      </c>
    </row>
    <row r="13" spans="1:47" s="30" customFormat="1" ht="12.75" customHeight="1" x14ac:dyDescent="0.25">
      <c r="A13" s="20" t="s">
        <v>44</v>
      </c>
      <c r="B13" s="25" t="s">
        <v>93</v>
      </c>
      <c r="C13" s="20" t="s">
        <v>1152</v>
      </c>
      <c r="D13" s="104">
        <v>110603</v>
      </c>
      <c r="E13" s="7" t="str">
        <f>CAZUL!B10</f>
        <v>02/10/2020</v>
      </c>
      <c r="F13" s="40" t="str">
        <f>CAZUL!N10</f>
        <v>06/11/2020</v>
      </c>
      <c r="G13" s="27" t="str">
        <f>DESPESAS!D2</f>
        <v>UPA DUQUE</v>
      </c>
      <c r="H13" s="66">
        <f>VLOOKUP(I13,FORNECEDOR!$A$1:$B$500,2,FALSE)</f>
        <v>19349009000130</v>
      </c>
      <c r="I13" s="69" t="str">
        <f>CAZUL!E10</f>
        <v>BD DISTRIBUIDORA DE MEDICAMENTOS E MATERIAL HOSPITALAR LTDA</v>
      </c>
      <c r="J13" s="35" t="str">
        <f>VLOOKUP(AA13,DESPESAS!$A$2:$B$316,2,FALSE)</f>
        <v>02.07.03</v>
      </c>
      <c r="K13" s="35" t="str">
        <f>VLOOKUP(AA13,DESPESAS!$A$2:$C$326,3,FALSE)</f>
        <v>MATERIAIS HOSPITALARES MÉDICOS/ODONTOLÓGICOS/LABORATORIAIS</v>
      </c>
      <c r="L13" s="28">
        <f>CAZUL!F10</f>
        <v>0</v>
      </c>
      <c r="M13" s="63">
        <f>CAZUL!G10</f>
        <v>1649.2</v>
      </c>
      <c r="N13" s="28">
        <f>CAZUL!H10</f>
        <v>0</v>
      </c>
      <c r="O13" s="7" t="str">
        <f>DESPESAS!E2</f>
        <v>BRASIL</v>
      </c>
      <c r="P13" s="20"/>
      <c r="AA13" s="67" t="str">
        <f>CAZUL!C10</f>
        <v>Material Hospitalar</v>
      </c>
    </row>
    <row r="14" spans="1:47" s="30" customFormat="1" ht="12.75" customHeight="1" x14ac:dyDescent="0.25">
      <c r="A14" s="20"/>
      <c r="B14" s="25" t="s">
        <v>93</v>
      </c>
      <c r="C14" s="20" t="s">
        <v>1152</v>
      </c>
      <c r="D14" s="104">
        <v>110604</v>
      </c>
      <c r="E14" s="101" t="str">
        <f>CAZUL!B11</f>
        <v>02/10/2020</v>
      </c>
      <c r="F14" s="40" t="str">
        <f>CAZUL!N11</f>
        <v>06/11/2020</v>
      </c>
      <c r="G14" s="27" t="str">
        <f>DESPESAS!D2</f>
        <v>UPA DUQUE</v>
      </c>
      <c r="H14" s="66" t="str">
        <f>VLOOKUP(I14,FORNECEDOR!$A$1:$B$500,2,FALSE)</f>
        <v>22.706.161/0001-38</v>
      </c>
      <c r="I14" s="69" t="str">
        <f>CAZUL!E11</f>
        <v>AVANTE BRASIL COMERCIO EIRELI</v>
      </c>
      <c r="J14" s="35" t="str">
        <f>VLOOKUP(AA14,DESPESAS!$A$2:$B$316,2,FALSE)</f>
        <v>02.07.03</v>
      </c>
      <c r="K14" s="35" t="str">
        <f>VLOOKUP(AA14,DESPESAS!$A$2:$C$326,3,FALSE)</f>
        <v>MATERIAIS HOSPITALARES MÉDICOS/ODONTOLÓGICOS/LABORATORIAIS</v>
      </c>
      <c r="L14" s="28">
        <f>CAZUL!F11</f>
        <v>0</v>
      </c>
      <c r="M14" s="63">
        <f>CAZUL!G11</f>
        <v>512.64</v>
      </c>
      <c r="N14" s="28">
        <f>CAZUL!H11</f>
        <v>0</v>
      </c>
      <c r="O14" s="7" t="str">
        <f>DESPESAS!E2</f>
        <v>BRASIL</v>
      </c>
      <c r="P14" s="20"/>
      <c r="AA14" s="67" t="str">
        <f>CAZUL!C11</f>
        <v>Material Hospitalar</v>
      </c>
    </row>
    <row r="15" spans="1:47" s="30" customFormat="1" ht="12.75" customHeight="1" x14ac:dyDescent="0.25">
      <c r="A15" s="20"/>
      <c r="B15" s="25" t="s">
        <v>93</v>
      </c>
      <c r="C15" s="20" t="s">
        <v>1152</v>
      </c>
      <c r="D15" s="104">
        <v>110604</v>
      </c>
      <c r="E15" s="102" t="str">
        <f>CAZUL!B12</f>
        <v>02/10/2020</v>
      </c>
      <c r="F15" s="40" t="str">
        <f>CAZUL!N12</f>
        <v>06/11/2020</v>
      </c>
      <c r="G15" s="27" t="str">
        <f>DESPESAS!D2</f>
        <v>UPA DUQUE</v>
      </c>
      <c r="H15" s="66" t="str">
        <f>VLOOKUP(I15,FORNECEDOR!$A$1:$B$500,2,FALSE)</f>
        <v>22.706.161/0001-38</v>
      </c>
      <c r="I15" s="69" t="str">
        <f>CAZUL!E12</f>
        <v>AVANTE BRASIL COMERCIO EIRELI</v>
      </c>
      <c r="J15" s="35" t="str">
        <f>VLOOKUP(AA15,DESPESAS!$A$2:$B$316,2,FALSE)</f>
        <v>02.07.03</v>
      </c>
      <c r="K15" s="35" t="str">
        <f>VLOOKUP(AA15,DESPESAS!$A$2:$C$326,3,FALSE)</f>
        <v>MATERIAIS HOSPITALARES MÉDICOS/ODONTOLÓGICOS/LABORATORIAIS</v>
      </c>
      <c r="L15" s="28">
        <f>CAZUL!F12</f>
        <v>0</v>
      </c>
      <c r="M15" s="63">
        <f>CAZUL!G12</f>
        <v>987.37</v>
      </c>
      <c r="N15" s="28">
        <f>CAZUL!H12</f>
        <v>-358038.94</v>
      </c>
      <c r="O15" s="7" t="str">
        <f>DESPESAS!E2</f>
        <v>BRASIL</v>
      </c>
      <c r="P15" s="20"/>
      <c r="AA15" s="67" t="str">
        <f>CAZUL!C12</f>
        <v>Material Hospitalar</v>
      </c>
    </row>
    <row r="16" spans="1:47" s="30" customFormat="1" ht="12.75" customHeight="1" x14ac:dyDescent="0.25">
      <c r="A16" s="20"/>
      <c r="B16" s="25" t="s">
        <v>93</v>
      </c>
      <c r="C16" s="20" t="s">
        <v>1152</v>
      </c>
      <c r="D16" s="105">
        <v>110602</v>
      </c>
      <c r="E16" s="7" t="str">
        <f>CAZUL!B13</f>
        <v>07/10/2020</v>
      </c>
      <c r="F16" s="40" t="str">
        <f>CAZUL!N13</f>
        <v>06/11/2020</v>
      </c>
      <c r="G16" s="27" t="str">
        <f>DESPESAS!D2</f>
        <v>UPA DUQUE</v>
      </c>
      <c r="H16" s="66" t="str">
        <f>VLOOKUP(I16,FORNECEDOR!$A$1:$B$500,2,FALSE)</f>
        <v>29.089.460/0001-10</v>
      </c>
      <c r="I16" s="69" t="str">
        <f>CAZUL!E13</f>
        <v>SHAMMAH COMERCIO DE MATERIAIS EIRELI ME</v>
      </c>
      <c r="J16" s="35" t="str">
        <f>VLOOKUP(AA16,DESPESAS!$A$2:$B$316,2,FALSE)</f>
        <v>02.01.01</v>
      </c>
      <c r="K16" s="35" t="str">
        <f>VLOOKUP(AA16,DESPESAS!$A$2:$C$326,3,FALSE)</f>
        <v>MATERIAL DE ESCRITÓRIO/PAPÉIS EM GERAL/ IMPRESSOS</v>
      </c>
      <c r="L16" s="28">
        <f>CAZUL!F13</f>
        <v>0</v>
      </c>
      <c r="M16" s="63">
        <f>CAZUL!G13</f>
        <v>554.4</v>
      </c>
      <c r="N16" s="28">
        <f>CAZUL!H13</f>
        <v>-358593.34</v>
      </c>
      <c r="O16" s="7" t="str">
        <f>DESPESAS!E2</f>
        <v>BRASIL</v>
      </c>
      <c r="P16" s="20"/>
      <c r="AA16" s="67" t="str">
        <f>CAZUL!C13</f>
        <v>Materiais de Escritório</v>
      </c>
    </row>
    <row r="17" spans="1:47" s="30" customFormat="1" ht="12.75" customHeight="1" x14ac:dyDescent="0.25">
      <c r="A17" s="20"/>
      <c r="B17" s="25" t="s">
        <v>93</v>
      </c>
      <c r="C17" s="20" t="s">
        <v>1152</v>
      </c>
      <c r="D17" s="104">
        <v>110603</v>
      </c>
      <c r="E17" s="7" t="str">
        <f>CAZUL!B14</f>
        <v>09/10/2020</v>
      </c>
      <c r="F17" s="40" t="str">
        <f>CAZUL!N14</f>
        <v>06/11/2020</v>
      </c>
      <c r="G17" s="27" t="str">
        <f>DESPESAS!D2</f>
        <v>UPA DUQUE</v>
      </c>
      <c r="H17" s="66">
        <f>VLOOKUP(I17,FORNECEDOR!$A$1:$B$500,2,FALSE)</f>
        <v>19349009000130</v>
      </c>
      <c r="I17" s="69" t="str">
        <f>CAZUL!E14</f>
        <v>BD DISTRIBUIDORA DE MEDICAMENTOS E MATERIAL HOSPITALAR LTDA</v>
      </c>
      <c r="J17" s="35" t="str">
        <f>VLOOKUP(AA17,DESPESAS!$A$2:$B$316,2,FALSE)</f>
        <v>02.07.01</v>
      </c>
      <c r="K17" s="35" t="str">
        <f>VLOOKUP(AA17,DESPESAS!$A$2:$C$326,3,FALSE)</f>
        <v>MEDICAMENTOS e INSUMOS FARMACÊUTICOS</v>
      </c>
      <c r="L17" s="28">
        <f>CAZUL!F14</f>
        <v>0</v>
      </c>
      <c r="M17" s="63">
        <f>CAZUL!G14</f>
        <v>454.08</v>
      </c>
      <c r="N17" s="28">
        <f>CAZUL!H14</f>
        <v>-359047.42000000004</v>
      </c>
      <c r="O17" s="7" t="str">
        <f>DESPESAS!E2</f>
        <v>BRASIL</v>
      </c>
      <c r="P17" s="20"/>
      <c r="AA17" s="67" t="str">
        <f>CAZUL!C14</f>
        <v>Medicamentos</v>
      </c>
    </row>
    <row r="18" spans="1:47" s="30" customFormat="1" x14ac:dyDescent="0.25">
      <c r="A18" s="20"/>
      <c r="B18" s="25" t="s">
        <v>93</v>
      </c>
      <c r="C18" s="20" t="s">
        <v>1152</v>
      </c>
      <c r="D18" s="104">
        <v>110601</v>
      </c>
      <c r="E18" s="7" t="str">
        <f>CAZUL!B15</f>
        <v>01/10/2020</v>
      </c>
      <c r="F18" s="40" t="str">
        <f>CAZUL!N15</f>
        <v>06/11/2020</v>
      </c>
      <c r="G18" s="27" t="str">
        <f>DESPESAS!D2</f>
        <v>UPA DUQUE</v>
      </c>
      <c r="H18" s="66" t="str">
        <f>VLOOKUP(I18,FORNECEDOR!$A$1:$B$500,2,FALSE)</f>
        <v>172.162.237-30</v>
      </c>
      <c r="I18" s="69" t="str">
        <f>CAZUL!E15</f>
        <v>MARIA EDUARDA MACHADO GOMES</v>
      </c>
      <c r="J18" s="35" t="str">
        <f>VLOOKUP(AA18,DESPESAS!$A$2:$B$316,2,FALSE)</f>
        <v>01.04.99</v>
      </c>
      <c r="K18" s="35" t="str">
        <f>VLOOKUP(AA18,DESPESAS!$A$2:$C$326,3,FALSE)</f>
        <v>OUTRAS DESPESAS DE PESSOAL (Pensão alimentícia)</v>
      </c>
      <c r="L18" s="28">
        <f>CAZUL!F15</f>
        <v>0</v>
      </c>
      <c r="M18" s="63">
        <f>CAZUL!G15</f>
        <v>225.61</v>
      </c>
      <c r="N18" s="28">
        <f>CAZUL!H15</f>
        <v>-359273.03</v>
      </c>
      <c r="O18" s="7" t="str">
        <f>DESPESAS!E2</f>
        <v>BRASIL</v>
      </c>
      <c r="P18" s="20"/>
      <c r="AA18" s="67" t="str">
        <f>CAZUL!C15</f>
        <v>Pensão Alimentícia</v>
      </c>
    </row>
    <row r="19" spans="1:47" s="30" customFormat="1" ht="12.75" customHeight="1" x14ac:dyDescent="0.25">
      <c r="A19" s="20"/>
      <c r="B19" s="25" t="s">
        <v>93</v>
      </c>
      <c r="C19" s="20" t="s">
        <v>1153</v>
      </c>
      <c r="D19" s="104">
        <v>110605</v>
      </c>
      <c r="E19" s="7" t="str">
        <f>CAZUL!B16</f>
        <v>01/10/2020</v>
      </c>
      <c r="F19" s="40" t="str">
        <f>CAZUL!N16</f>
        <v>06/11/2020</v>
      </c>
      <c r="G19" s="27" t="str">
        <f>DESPESAS!D2</f>
        <v>UPA DUQUE</v>
      </c>
      <c r="H19" s="66" t="str">
        <f>VLOOKUP(I19,FORNECEDOR!$A$1:$B$500,2,FALSE)</f>
        <v>23.863.463/0001-82</v>
      </c>
      <c r="I19" s="69" t="str">
        <f>CAZUL!E16</f>
        <v>PONTOMAIS TECNOLOGIA LTDA.</v>
      </c>
      <c r="J19" s="35" t="str">
        <f>VLOOKUP(AA19,DESPESAS!$A$2:$B$316,2,FALSE)</f>
        <v>03.17.01</v>
      </c>
      <c r="K19" s="35" t="str">
        <f>VLOOKUP(AA19,DESPESAS!$A$2:$C$326,3,FALSE)</f>
        <v>SERVIÇOS ESPECIALIZADOS PESSOA JURÍDICA</v>
      </c>
      <c r="L19" s="28">
        <f>CAZUL!F16</f>
        <v>0</v>
      </c>
      <c r="M19" s="63">
        <f>CAZUL!G16</f>
        <v>450</v>
      </c>
      <c r="N19" s="28">
        <f>CAZUL!H16</f>
        <v>-359723.03</v>
      </c>
      <c r="O19" s="7" t="str">
        <f>DESPESAS!E2</f>
        <v>BRASIL</v>
      </c>
      <c r="P19" s="20"/>
      <c r="AA19" s="67" t="str">
        <f>CAZUL!C16</f>
        <v>Software / Licença de Uso</v>
      </c>
    </row>
    <row r="20" spans="1:47" s="9" customFormat="1" ht="12.75" customHeight="1" x14ac:dyDescent="0.25">
      <c r="A20" s="1" t="s">
        <v>43</v>
      </c>
      <c r="B20" s="25" t="s">
        <v>93</v>
      </c>
      <c r="C20" s="20"/>
      <c r="D20" s="104">
        <v>42</v>
      </c>
      <c r="E20" s="7" t="str">
        <f>CAZUL!B17</f>
        <v>06/11/2020</v>
      </c>
      <c r="F20" s="40" t="str">
        <f>CAZUL!N17</f>
        <v>06/11/2020</v>
      </c>
      <c r="G20" s="27" t="str">
        <f>DESPESAS!D2</f>
        <v>UPA DUQUE</v>
      </c>
      <c r="H20" s="66" t="str">
        <f>VLOOKUP(I20,FORNECEDOR!$A$1:$B$500,2,FALSE)</f>
        <v>00.000.000/1409-53</v>
      </c>
      <c r="I20" s="69" t="str">
        <f>CAZUL!E17</f>
        <v>BANCO DO BRASIL</v>
      </c>
      <c r="J20" s="35" t="str">
        <f>VLOOKUP(AA20,DESPESAS!$A$2:$B$316,2,FALSE)</f>
        <v>11.01.05</v>
      </c>
      <c r="K20" s="35" t="str">
        <f>VLOOKUP(AA20,DESPESAS!$A$2:$C$326,3,FALSE)</f>
        <v>RESGATE INVEST FACIL</v>
      </c>
      <c r="L20" s="28">
        <f>CAZUL!F17</f>
        <v>360603.96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5"/>
      <c r="AA20" s="67" t="str">
        <f>CAZUL!C17</f>
        <v>RESGATE INVEST FACIL</v>
      </c>
    </row>
    <row r="21" spans="1:47" s="30" customFormat="1" x14ac:dyDescent="0.25">
      <c r="A21" s="20"/>
      <c r="B21" s="25" t="s">
        <v>93</v>
      </c>
      <c r="C21" s="20"/>
      <c r="D21" s="104">
        <v>873111100086507</v>
      </c>
      <c r="E21" s="7" t="str">
        <f>CAZUL!B18</f>
        <v>06/11/2020</v>
      </c>
      <c r="F21" s="40" t="str">
        <f>CAZUL!N18</f>
        <v>06/11/2020</v>
      </c>
      <c r="G21" s="27" t="str">
        <f>DESPESAS!D2</f>
        <v>UPA DUQUE</v>
      </c>
      <c r="H21" s="66" t="str">
        <f>VLOOKUP(I21,FORNECEDOR!$A$1:$B$500,2,FALSE)</f>
        <v>00.000.000/1409-53</v>
      </c>
      <c r="I21" s="69" t="str">
        <f>CAZUL!E18</f>
        <v>BANCO DO BRASIL</v>
      </c>
      <c r="J21" s="35" t="str">
        <f>VLOOKUP(AA21,DESPESAS!$A$2:$B$316,2,FALSE)</f>
        <v>06.01.01</v>
      </c>
      <c r="K21" s="35" t="str">
        <f>VLOOKUP(AA21,DESPESAS!$A$2:$C$326,3,FALSE)</f>
        <v>TARIFAS</v>
      </c>
      <c r="L21" s="28">
        <f>CAZUL!F18</f>
        <v>0</v>
      </c>
      <c r="M21" s="63">
        <f>CAZUL!G18</f>
        <v>360.4</v>
      </c>
      <c r="N21" s="28">
        <f>CAZUL!H18</f>
        <v>0</v>
      </c>
      <c r="O21" s="7" t="str">
        <f>DESPESAS!E2</f>
        <v>BRASIL</v>
      </c>
      <c r="P21" s="20"/>
      <c r="AA21" s="67" t="str">
        <f>CAZUL!C18</f>
        <v>Tarifas Bancárias</v>
      </c>
    </row>
    <row r="22" spans="1:47" s="9" customFormat="1" ht="11.25" customHeight="1" x14ac:dyDescent="0.25">
      <c r="A22" s="1"/>
      <c r="B22" s="25" t="s">
        <v>93</v>
      </c>
      <c r="C22" s="20"/>
      <c r="D22" s="104">
        <v>873111100086508</v>
      </c>
      <c r="E22" s="7" t="str">
        <f>CAZUL!B19</f>
        <v>06/11/2020</v>
      </c>
      <c r="F22" s="40" t="str">
        <f>CAZUL!N19</f>
        <v>06/11/2020</v>
      </c>
      <c r="G22" s="27" t="str">
        <f>DESPESAS!D2</f>
        <v>UPA DUQUE</v>
      </c>
      <c r="H22" s="66" t="str">
        <f>VLOOKUP(I22,FORNECEDOR!$A$1:$B$500,2,FALSE)</f>
        <v>00.000.000/1409-53</v>
      </c>
      <c r="I22" s="69" t="str">
        <f>CAZUL!E19</f>
        <v>BANCO DO BRASIL</v>
      </c>
      <c r="J22" s="35" t="str">
        <f>VLOOKUP(AA22,DESPESAS!$A$2:$B$316,2,FALSE)</f>
        <v>06.01.01</v>
      </c>
      <c r="K22" s="35" t="str">
        <f>VLOOKUP(AA22,DESPESAS!$A$2:$C$326,3,FALSE)</f>
        <v>TARIFAS</v>
      </c>
      <c r="L22" s="28">
        <f>CAZUL!F19</f>
        <v>0</v>
      </c>
      <c r="M22" s="63">
        <f>CAZUL!G19</f>
        <v>520.53</v>
      </c>
      <c r="N22" s="28">
        <f>CAZUL!H19</f>
        <v>-6.9348971010185778E-12</v>
      </c>
      <c r="O22" s="7" t="str">
        <f>DESPESAS!E2</f>
        <v>BRASIL</v>
      </c>
      <c r="P22" s="4"/>
      <c r="AA22" s="67" t="str">
        <f>CAZUL!C19</f>
        <v>Tarifas Bancárias</v>
      </c>
    </row>
    <row r="23" spans="1:47" ht="14.45" customHeight="1" x14ac:dyDescent="0.25">
      <c r="A23" s="2"/>
      <c r="B23" s="25" t="s">
        <v>93</v>
      </c>
      <c r="C23" s="20" t="s">
        <v>1152</v>
      </c>
      <c r="D23" s="104">
        <v>110901</v>
      </c>
      <c r="E23" s="7" t="str">
        <f>CAZUL!B20</f>
        <v>06/11/2020</v>
      </c>
      <c r="F23" s="40" t="str">
        <f>CAZUL!N20</f>
        <v>09/11/2020</v>
      </c>
      <c r="G23" s="27" t="str">
        <f>DESPESAS!D2</f>
        <v>UPA DUQUE</v>
      </c>
      <c r="H23" s="66">
        <f>VLOOKUP(I23,FORNECEDOR!$A$1:$B$500,2,FALSE)</f>
        <v>85822000112</v>
      </c>
      <c r="I23" s="69" t="str">
        <f>CAZUL!E20</f>
        <v>ESPECIFARMA COM DE MEDICAMENTOS E PRO HOSPITALARES LTDA</v>
      </c>
      <c r="J23" s="35" t="str">
        <f>VLOOKUP(AA23,DESPESAS!$A$2:$B$316,2,FALSE)</f>
        <v>02.07.01</v>
      </c>
      <c r="K23" s="35" t="str">
        <f>VLOOKUP(AA23,DESPESAS!$A$2:$C$326,3,FALSE)</f>
        <v>MEDICAMENTOS e INSUMOS FARMACÊUTICOS</v>
      </c>
      <c r="L23" s="28">
        <f>CAZUL!F20</f>
        <v>0</v>
      </c>
      <c r="M23" s="63">
        <f>CAZUL!G20</f>
        <v>654.28</v>
      </c>
      <c r="N23" s="28">
        <f>CAZUL!H20</f>
        <v>-654.28000000000691</v>
      </c>
      <c r="O23" s="7" t="str">
        <f>DESPESAS!E2</f>
        <v>BRASIL</v>
      </c>
      <c r="P23" s="4"/>
      <c r="AA23" s="67" t="str">
        <f>CAZUL!C20</f>
        <v>Medicamentos</v>
      </c>
    </row>
    <row r="24" spans="1:47" x14ac:dyDescent="0.25">
      <c r="A24" s="1"/>
      <c r="B24" s="25" t="s">
        <v>93</v>
      </c>
      <c r="C24" s="20" t="s">
        <v>1152</v>
      </c>
      <c r="D24" s="104">
        <v>551253000040809</v>
      </c>
      <c r="E24" s="7" t="str">
        <f>CAZUL!B21</f>
        <v>06/11/2020</v>
      </c>
      <c r="F24" s="40" t="str">
        <f>CAZUL!N21</f>
        <v>09/11/2020</v>
      </c>
      <c r="G24" s="27" t="str">
        <f>DESPESAS!D2</f>
        <v>UPA DUQUE</v>
      </c>
      <c r="H24" s="66" t="str">
        <f>VLOOKUP(I24,FORNECEDOR!$A$1:$B$500,2,FALSE)</f>
        <v>17.700.763/0001-48</v>
      </c>
      <c r="I24" s="69" t="str">
        <f>CAZUL!E21</f>
        <v>FUTURA DISTRIBUIDORA DE MEDICAMENTOS E PRODUTOS DE SAUDE LTDA</v>
      </c>
      <c r="J24" s="35" t="str">
        <f>VLOOKUP(AA24,DESPESAS!$A$2:$B$316,2,FALSE)</f>
        <v>02.07.01</v>
      </c>
      <c r="K24" s="35" t="str">
        <f>VLOOKUP(AA24,DESPESAS!$A$2:$C$326,3,FALSE)</f>
        <v>MEDICAMENTOS e INSUMOS FARMACÊUTICOS</v>
      </c>
      <c r="L24" s="28">
        <f>CAZUL!F21</f>
        <v>0</v>
      </c>
      <c r="M24" s="63">
        <f>CAZUL!G21</f>
        <v>589.5</v>
      </c>
      <c r="N24" s="28">
        <f>CAZUL!H21</f>
        <v>-1243.780000000007</v>
      </c>
      <c r="O24" s="7" t="str">
        <f>DESPESAS!E2</f>
        <v>BRASIL</v>
      </c>
      <c r="P24" s="4"/>
      <c r="AA24" s="67" t="str">
        <f>CAZUL!C21</f>
        <v>Medicamentos</v>
      </c>
    </row>
    <row r="25" spans="1:47" x14ac:dyDescent="0.25">
      <c r="A25" s="1"/>
      <c r="B25" s="25" t="s">
        <v>93</v>
      </c>
      <c r="C25" s="20"/>
      <c r="D25" s="104">
        <v>42</v>
      </c>
      <c r="E25" s="7" t="str">
        <f>CAZUL!B22</f>
        <v>09/11/2020</v>
      </c>
      <c r="F25" s="40" t="str">
        <f>CAZUL!N22</f>
        <v>09/11/2020</v>
      </c>
      <c r="G25" s="27" t="str">
        <f>DESPESAS!D2</f>
        <v>UPA DUQUE</v>
      </c>
      <c r="H25" s="66" t="str">
        <f>VLOOKUP(I25,FORNECEDOR!$A$1:$B$500,2,FALSE)</f>
        <v>00.000.000/1409-53</v>
      </c>
      <c r="I25" s="69" t="str">
        <f>CAZUL!E22</f>
        <v>BANCO DO BRASIL</v>
      </c>
      <c r="J25" s="35" t="str">
        <f>VLOOKUP(AA25,DESPESAS!$A$2:$B$316,2,FALSE)</f>
        <v>11.01.05</v>
      </c>
      <c r="K25" s="35" t="str">
        <f>VLOOKUP(AA25,DESPESAS!$A$2:$C$326,3,FALSE)</f>
        <v>RESGATE INVEST FACIL</v>
      </c>
      <c r="L25" s="28">
        <f>CAZUL!F22</f>
        <v>1243.78</v>
      </c>
      <c r="M25" s="63">
        <f>CAZUL!G22</f>
        <v>0</v>
      </c>
      <c r="N25" s="28">
        <f>CAZUL!H22</f>
        <v>-7.0485839387401938E-12</v>
      </c>
      <c r="O25" s="7" t="str">
        <f>DESPESAS!E2</f>
        <v>BRASIL</v>
      </c>
      <c r="P25" s="4"/>
      <c r="AA25" s="67" t="str">
        <f>CAZUL!C22</f>
        <v>RESGATE INVEST FACIL</v>
      </c>
    </row>
    <row r="26" spans="1:47" x14ac:dyDescent="0.25">
      <c r="A26" s="1"/>
      <c r="B26" s="25" t="s">
        <v>93</v>
      </c>
      <c r="C26" s="20" t="s">
        <v>1152</v>
      </c>
      <c r="D26" s="104">
        <v>111002</v>
      </c>
      <c r="E26" s="7" t="str">
        <f>CAZUL!B23</f>
        <v>01/05/2020</v>
      </c>
      <c r="F26" s="40" t="str">
        <f>CAZUL!N23</f>
        <v>10/11/2020</v>
      </c>
      <c r="G26" s="27" t="str">
        <f>DESPESAS!D2</f>
        <v>UPA DUQUE</v>
      </c>
      <c r="H26" s="66" t="str">
        <f>VLOOKUP(I26,FORNECEDOR!$A$1:$B$500,2,FALSE)</f>
        <v>36.040.751/0001-89</v>
      </c>
      <c r="I26" s="69" t="str">
        <f>CAZUL!E23</f>
        <v>DBS MATERIAIS HOSPITALARES EIRELI</v>
      </c>
      <c r="J26" s="35" t="str">
        <f>VLOOKUP(AA26,DESPESAS!$A$2:$B$316,2,FALSE)</f>
        <v>03.17.01</v>
      </c>
      <c r="K26" s="35" t="str">
        <f>VLOOKUP(AA26,DESPESAS!$A$2:$C$326,3,FALSE)</f>
        <v>SERVIÇOS ESPECIALIZADOS PESSOA JURÍDICA</v>
      </c>
      <c r="L26" s="28">
        <f>CAZUL!F23</f>
        <v>0</v>
      </c>
      <c r="M26" s="63">
        <f>CAZUL!G23</f>
        <v>13000</v>
      </c>
      <c r="N26" s="28">
        <f>CAZUL!H23</f>
        <v>-13000.000000000007</v>
      </c>
      <c r="O26" s="7" t="str">
        <f>DESPESAS!E2</f>
        <v>BRASIL</v>
      </c>
      <c r="P26" s="4"/>
      <c r="AA26" s="67" t="str">
        <f>CAZUL!C23</f>
        <v>Cursos e Treinamentos</v>
      </c>
    </row>
    <row r="27" spans="1:47" s="12" customFormat="1" x14ac:dyDescent="0.25">
      <c r="A27" s="4"/>
      <c r="B27" s="25" t="s">
        <v>93</v>
      </c>
      <c r="C27" s="20" t="s">
        <v>1152</v>
      </c>
      <c r="D27" s="104">
        <v>111002</v>
      </c>
      <c r="E27" s="7" t="str">
        <f>CAZUL!B24</f>
        <v>01/06/2020</v>
      </c>
      <c r="F27" s="40" t="str">
        <f>CAZUL!N24</f>
        <v>10/11/2020</v>
      </c>
      <c r="G27" s="27" t="str">
        <f>DESPESAS!D2</f>
        <v>UPA DUQUE</v>
      </c>
      <c r="H27" s="66" t="str">
        <f>VLOOKUP(I27,FORNECEDOR!$A$1:$B$500,2,FALSE)</f>
        <v>36.040.751/0001-89</v>
      </c>
      <c r="I27" s="69" t="str">
        <f>CAZUL!E24</f>
        <v>DBS MATERIAIS HOSPITALARES EIRELI</v>
      </c>
      <c r="J27" s="35" t="str">
        <f>VLOOKUP(AA27,DESPESAS!$A$2:$B$316,2,FALSE)</f>
        <v>03.17.01</v>
      </c>
      <c r="K27" s="35" t="str">
        <f>VLOOKUP(AA27,DESPESAS!$A$2:$C$326,3,FALSE)</f>
        <v>SERVIÇOS ESPECIALIZADOS PESSOA JURÍDICA</v>
      </c>
      <c r="L27" s="28">
        <f>CAZUL!F24</f>
        <v>0</v>
      </c>
      <c r="M27" s="63">
        <f>CAZUL!G24</f>
        <v>13000</v>
      </c>
      <c r="N27" s="28">
        <f>CAZUL!H24</f>
        <v>-26000.000000000007</v>
      </c>
      <c r="O27" s="7" t="str">
        <f>DESPESAS!E2</f>
        <v>BRASIL</v>
      </c>
      <c r="P27" s="1"/>
      <c r="AA27" s="67" t="str">
        <f>CAZUL!C24</f>
        <v>Cursos e Treinamentos</v>
      </c>
    </row>
    <row r="28" spans="1:47" x14ac:dyDescent="0.25">
      <c r="A28" s="1"/>
      <c r="B28" s="25" t="s">
        <v>93</v>
      </c>
      <c r="C28" s="20" t="s">
        <v>1152</v>
      </c>
      <c r="D28" s="104">
        <v>111002</v>
      </c>
      <c r="E28" s="7" t="str">
        <f>CAZUL!B25</f>
        <v>01/08/2020</v>
      </c>
      <c r="F28" s="40" t="str">
        <f>CAZUL!N25</f>
        <v>10/11/2020</v>
      </c>
      <c r="G28" s="27" t="str">
        <f>DESPESAS!D2</f>
        <v>UPA DUQUE</v>
      </c>
      <c r="H28" s="66" t="str">
        <f>VLOOKUP(I28,FORNECEDOR!$A$1:$B$500,2,FALSE)</f>
        <v>36.040.751/0001-89</v>
      </c>
      <c r="I28" s="69" t="str">
        <f>CAZUL!E25</f>
        <v>DBS MATERIAIS HOSPITALARES EIRELI</v>
      </c>
      <c r="J28" s="35" t="str">
        <f>VLOOKUP(AA28,DESPESAS!$A$2:$B$316,2,FALSE)</f>
        <v>03.17.01</v>
      </c>
      <c r="K28" s="35" t="str">
        <f>VLOOKUP(AA28,DESPESAS!$A$2:$C$326,3,FALSE)</f>
        <v>SERVIÇOS ESPECIALIZADOS PESSOA JURÍDICA</v>
      </c>
      <c r="L28" s="28">
        <f>CAZUL!F25</f>
        <v>0</v>
      </c>
      <c r="M28" s="63">
        <f>CAZUL!G25</f>
        <v>13000</v>
      </c>
      <c r="N28" s="28">
        <f>CAZUL!H25</f>
        <v>-39000.000000000007</v>
      </c>
      <c r="O28" s="7" t="str">
        <f>DESPESAS!E2</f>
        <v>BRASIL</v>
      </c>
      <c r="P28" s="1"/>
      <c r="AA28" s="67" t="str">
        <f>CAZUL!C25</f>
        <v>Cursos e Treinamentos</v>
      </c>
    </row>
    <row r="29" spans="1:47" x14ac:dyDescent="0.25">
      <c r="A29" s="1"/>
      <c r="B29" s="25" t="s">
        <v>93</v>
      </c>
      <c r="C29" s="20" t="s">
        <v>1153</v>
      </c>
      <c r="D29" s="104">
        <v>111003</v>
      </c>
      <c r="E29" s="7" t="str">
        <f>CAZUL!B26</f>
        <v>01/11/2020</v>
      </c>
      <c r="F29" s="40" t="str">
        <f>CAZUL!N26</f>
        <v>10/11/2020</v>
      </c>
      <c r="G29" s="27" t="str">
        <f>DESPESAS!D2</f>
        <v>UPA DUQUE</v>
      </c>
      <c r="H29" s="66" t="str">
        <f>VLOOKUP(I29,FORNECEDOR!$A$1:$B$500,2,FALSE)</f>
        <v>33.352.394/0001-04</v>
      </c>
      <c r="I29" s="69" t="str">
        <f>CAZUL!E26</f>
        <v>COMPANHIA ESTADUAL DE AGUAS E ESGOTOS CEDAE</v>
      </c>
      <c r="J29" s="35" t="str">
        <f>VLOOKUP(AA29,DESPESAS!$A$2:$B$316,2,FALSE)</f>
        <v>05.01.01</v>
      </c>
      <c r="K29" s="35" t="str">
        <f>VLOOKUP(AA29,DESPESAS!$A$2:$C$326,3,FALSE)</f>
        <v>ÁGUA</v>
      </c>
      <c r="L29" s="28">
        <f>CAZUL!F26</f>
        <v>0</v>
      </c>
      <c r="M29" s="63">
        <f>CAZUL!G26</f>
        <v>1087.04</v>
      </c>
      <c r="N29" s="28">
        <f>CAZUL!H26</f>
        <v>0</v>
      </c>
      <c r="O29" s="7" t="str">
        <f>DESPESAS!E2</f>
        <v>BRASIL</v>
      </c>
      <c r="P29" s="1"/>
      <c r="AA29" s="67" t="str">
        <f>CAZUL!C26</f>
        <v>Água e Saneamento</v>
      </c>
    </row>
    <row r="30" spans="1:47" s="6" customFormat="1" x14ac:dyDescent="0.25">
      <c r="A30" s="1"/>
      <c r="B30" s="25" t="s">
        <v>93</v>
      </c>
      <c r="C30" s="20" t="s">
        <v>1153</v>
      </c>
      <c r="D30" s="104">
        <v>111004</v>
      </c>
      <c r="E30" s="7" t="str">
        <f>CAZUL!B27</f>
        <v>01/11/2020</v>
      </c>
      <c r="F30" s="40" t="str">
        <f>CAZUL!N27</f>
        <v>10/11/2020</v>
      </c>
      <c r="G30" s="27" t="str">
        <f>DESPESAS!D2</f>
        <v>UPA DUQUE</v>
      </c>
      <c r="H30" s="66" t="str">
        <f>VLOOKUP(I30,FORNECEDOR!$A$1:$B$500,2,FALSE)</f>
        <v>33.352.394/0001-04</v>
      </c>
      <c r="I30" s="69" t="str">
        <f>CAZUL!E27</f>
        <v>COMPANHIA ESTADUAL DE AGUAS E ESGOTOS CEDAE</v>
      </c>
      <c r="J30" s="35" t="str">
        <f>VLOOKUP(AA30,DESPESAS!$A$2:$B$316,2,FALSE)</f>
        <v>05.01.01</v>
      </c>
      <c r="K30" s="35" t="str">
        <f>VLOOKUP(AA30,DESPESAS!$A$2:$C$326,3,FALSE)</f>
        <v>ÁGUA</v>
      </c>
      <c r="L30" s="28">
        <f>CAZUL!F27</f>
        <v>0</v>
      </c>
      <c r="M30" s="63">
        <f>CAZUL!G27</f>
        <v>1310.71</v>
      </c>
      <c r="N30" s="28">
        <f>CAZUL!H27</f>
        <v>-41397.750000000007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 t="str">
        <f>CAZUL!C27</f>
        <v>Água e Saneamento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20" t="s">
        <v>1152</v>
      </c>
      <c r="D31" s="104">
        <v>111002</v>
      </c>
      <c r="E31" s="7" t="str">
        <f>CAZUL!B28</f>
        <v>01/07/2020</v>
      </c>
      <c r="F31" s="40" t="str">
        <f>CAZUL!N28</f>
        <v>10/11/2020</v>
      </c>
      <c r="G31" s="27" t="str">
        <f>DESPESAS!D2</f>
        <v>UPA DUQUE</v>
      </c>
      <c r="H31" s="66" t="str">
        <f>VLOOKUP(I31,FORNECEDOR!$A$1:$B$500,2,FALSE)</f>
        <v>36.040.751/0001-89</v>
      </c>
      <c r="I31" s="69" t="str">
        <f>CAZUL!E28</f>
        <v>DBS MATERIAIS HOSPITALARES EIRELI</v>
      </c>
      <c r="J31" s="35" t="str">
        <f>VLOOKUP(AA31,DESPESAS!$A$2:$B$316,2,FALSE)</f>
        <v>03.17.01</v>
      </c>
      <c r="K31" s="35" t="str">
        <f>VLOOKUP(AA31,DESPESAS!$A$2:$C$326,3,FALSE)</f>
        <v>SERVIÇOS ESPECIALIZADOS PESSOA JURÍDICA</v>
      </c>
      <c r="L31" s="28">
        <f>CAZUL!F28</f>
        <v>0</v>
      </c>
      <c r="M31" s="63">
        <f>CAZUL!G28</f>
        <v>13000</v>
      </c>
      <c r="N31" s="28">
        <f>CAZUL!H28</f>
        <v>-54397.750000000007</v>
      </c>
      <c r="O31" s="7" t="str">
        <f>DESPESAS!E2</f>
        <v>BRASIL</v>
      </c>
      <c r="P31" s="4"/>
      <c r="AA31" s="67" t="str">
        <f>CAZUL!C28</f>
        <v>Cursos e Treinamentos</v>
      </c>
    </row>
    <row r="32" spans="1:47" ht="10.15" customHeight="1" x14ac:dyDescent="0.25">
      <c r="A32" s="3"/>
      <c r="B32" s="25" t="s">
        <v>93</v>
      </c>
      <c r="C32" s="20" t="s">
        <v>1152</v>
      </c>
      <c r="D32" s="104">
        <v>111006</v>
      </c>
      <c r="E32" s="7" t="str">
        <f>CAZUL!B29</f>
        <v>14/10/2020</v>
      </c>
      <c r="F32" s="40" t="str">
        <f>CAZUL!N29</f>
        <v>10/11/2020</v>
      </c>
      <c r="G32" s="27" t="str">
        <f>DESPESAS!D2</f>
        <v>UPA DUQUE</v>
      </c>
      <c r="H32" s="66" t="str">
        <f>VLOOKUP(I32,FORNECEDOR!$A$1:$B$500,2,FALSE)</f>
        <v>16.897.017/0001-23</v>
      </c>
      <c r="I32" s="69" t="str">
        <f>CAZUL!E29</f>
        <v>ATOS PHARMA PRODUTOS HOSPITALARES EIRELI</v>
      </c>
      <c r="J32" s="35" t="str">
        <f>VLOOKUP(AA32,DESPESAS!$A$2:$B$316,2,FALSE)</f>
        <v>02.07.01</v>
      </c>
      <c r="K32" s="35" t="str">
        <f>VLOOKUP(AA32,DESPESAS!$A$2:$C$326,3,FALSE)</f>
        <v>MEDICAMENTOS e INSUMOS FARMACÊUTICOS</v>
      </c>
      <c r="L32" s="28">
        <f>CAZUL!F29</f>
        <v>0</v>
      </c>
      <c r="M32" s="63">
        <f>CAZUL!G29</f>
        <v>6750</v>
      </c>
      <c r="N32" s="28">
        <f>CAZUL!H29</f>
        <v>0</v>
      </c>
      <c r="O32" s="7" t="str">
        <f>DESPESAS!E2</f>
        <v>BRASIL</v>
      </c>
      <c r="P32" s="4"/>
      <c r="AA32" s="67" t="str">
        <f>CAZUL!C29</f>
        <v>Medicamentos</v>
      </c>
    </row>
    <row r="33" spans="1:47" ht="14.45" customHeight="1" x14ac:dyDescent="0.25">
      <c r="A33" s="2"/>
      <c r="B33" s="25" t="s">
        <v>93</v>
      </c>
      <c r="C33" s="4" t="s">
        <v>1152</v>
      </c>
      <c r="D33" s="106">
        <v>551576000051125</v>
      </c>
      <c r="E33" s="7" t="str">
        <f>CAZUL!B30</f>
        <v>05/11/2020</v>
      </c>
      <c r="F33" s="40" t="str">
        <f>CAZUL!N30</f>
        <v>10/11/2020</v>
      </c>
      <c r="G33" s="27" t="str">
        <f>DESPESAS!D2</f>
        <v>UPA DUQUE</v>
      </c>
      <c r="H33" s="66" t="str">
        <f>VLOOKUP(I33,FORNECEDOR!$A$1:$B$500,2,FALSE)</f>
        <v>036.479.237-02</v>
      </c>
      <c r="I33" s="69" t="str">
        <f>CAZUL!E30</f>
        <v xml:space="preserve">TATIANA MARIA MARQUES DA SILVA </v>
      </c>
      <c r="J33" s="35" t="str">
        <f>VLOOKUP(AA33,DESPESAS!$A$2:$B$316,2,FALSE)</f>
        <v>01.03.04</v>
      </c>
      <c r="K33" s="35" t="str">
        <f>VLOOKUP(AA33,DESPESAS!$A$2:$C$326,3,FALSE)</f>
        <v>RESCISÕES</v>
      </c>
      <c r="L33" s="28">
        <f>CAZUL!F30</f>
        <v>0</v>
      </c>
      <c r="M33" s="63">
        <f>CAZUL!G30</f>
        <v>1217.3499999999999</v>
      </c>
      <c r="N33" s="28">
        <f>CAZUL!H30</f>
        <v>-62365.100000000006</v>
      </c>
      <c r="O33" s="7" t="str">
        <f>DESPESAS!E2</f>
        <v>BRASIL</v>
      </c>
      <c r="P33" s="4"/>
      <c r="AA33" s="67" t="str">
        <f>CAZUL!C30</f>
        <v>Rescisões</v>
      </c>
    </row>
    <row r="34" spans="1:47" s="11" customFormat="1" ht="15" customHeight="1" x14ac:dyDescent="0.25">
      <c r="A34" s="2"/>
      <c r="B34" s="25" t="s">
        <v>93</v>
      </c>
      <c r="C34" s="4" t="s">
        <v>1152</v>
      </c>
      <c r="D34" s="106">
        <v>111001</v>
      </c>
      <c r="E34" s="7" t="str">
        <f>CAZUL!B31</f>
        <v>01/10/2020</v>
      </c>
      <c r="F34" s="40" t="str">
        <f>CAZUL!N31</f>
        <v>10/11/2020</v>
      </c>
      <c r="G34" s="27" t="str">
        <f>DESPESAS!D2</f>
        <v>UPA DUQUE</v>
      </c>
      <c r="H34" s="66" t="str">
        <f>VLOOKUP(I34,FORNECEDOR!$A$1:$B$500,2,FALSE)</f>
        <v>167.815.047-97</v>
      </c>
      <c r="I34" s="69" t="str">
        <f>CAZUL!E31</f>
        <v>REBECCA DA SILVA CONCEIÇÃO</v>
      </c>
      <c r="J34" s="35" t="str">
        <f>VLOOKUP(AA34,DESPESAS!$A$2:$B$316,2,FALSE)</f>
        <v>01.01.01</v>
      </c>
      <c r="K34" s="35" t="str">
        <f>VLOOKUP(AA34,DESPESAS!$A$2:$C$326,3,FALSE)</f>
        <v>FOLHA NORMAL</v>
      </c>
      <c r="L34" s="28">
        <f>CAZUL!F31</f>
        <v>0</v>
      </c>
      <c r="M34" s="63">
        <f>CAZUL!G31</f>
        <v>1780.13</v>
      </c>
      <c r="N34" s="28">
        <f>CAZUL!H31</f>
        <v>0</v>
      </c>
      <c r="O34" s="7" t="str">
        <f>DESPESAS!E2</f>
        <v>BRASIL</v>
      </c>
      <c r="P34" s="1"/>
      <c r="AA34" s="67" t="str">
        <f>CAZUL!C31</f>
        <v>Salários</v>
      </c>
    </row>
    <row r="35" spans="1:47" x14ac:dyDescent="0.25">
      <c r="A35" s="1"/>
      <c r="B35" s="25" t="s">
        <v>93</v>
      </c>
      <c r="C35" s="4" t="s">
        <v>1152</v>
      </c>
      <c r="D35" s="104">
        <v>111005</v>
      </c>
      <c r="E35" s="7" t="str">
        <f>CAZUL!B32</f>
        <v>10/11/2020</v>
      </c>
      <c r="F35" s="40" t="str">
        <f>CAZUL!N32</f>
        <v>10/11/2020</v>
      </c>
      <c r="G35" s="27" t="str">
        <f>DESPESAS!D2</f>
        <v>UPA DUQUE</v>
      </c>
      <c r="H35" s="66" t="str">
        <f>VLOOKUP(I35,FORNECEDOR!$A$1:$B$500,2,FALSE)</f>
        <v>31.381.168/0001-18</v>
      </c>
      <c r="I35" s="69" t="str">
        <f>CAZUL!E32</f>
        <v xml:space="preserve">EDUS MEDICAMENTOS E MATERIAIS CIRURGICOS EIRELI </v>
      </c>
      <c r="J35" s="35" t="str">
        <f>VLOOKUP(AA35,DESPESAS!$A$2:$B$316,2,FALSE)</f>
        <v>02.07.03</v>
      </c>
      <c r="K35" s="35" t="str">
        <f>VLOOKUP(AA35,DESPESAS!$A$2:$C$326,3,FALSE)</f>
        <v>MATERIAIS HOSPITALARES MÉDICOS/ODONTOLÓGICOS/LABORATORIAIS</v>
      </c>
      <c r="L35" s="28">
        <f>CAZUL!F32</f>
        <v>0</v>
      </c>
      <c r="M35" s="63">
        <f>CAZUL!G32</f>
        <v>584.22</v>
      </c>
      <c r="N35" s="28">
        <f>CAZUL!H32</f>
        <v>0</v>
      </c>
      <c r="O35" s="7" t="str">
        <f>DESPESAS!E2</f>
        <v>BRASIL</v>
      </c>
      <c r="P35" s="1"/>
      <c r="AA35" s="67" t="str">
        <f>CAZUL!C32</f>
        <v>Material Hospitalar</v>
      </c>
    </row>
    <row r="36" spans="1:47" x14ac:dyDescent="0.25">
      <c r="A36" s="1"/>
      <c r="B36" s="25" t="s">
        <v>93</v>
      </c>
      <c r="C36" s="4"/>
      <c r="D36" s="104">
        <v>42</v>
      </c>
      <c r="E36" s="7" t="str">
        <f>CAZUL!B33</f>
        <v>10/11/2020</v>
      </c>
      <c r="F36" s="40" t="str">
        <f>CAZUL!N33</f>
        <v>10/11/2020</v>
      </c>
      <c r="G36" s="27" t="str">
        <f>DESPESAS!D2</f>
        <v>UPA DUQUE</v>
      </c>
      <c r="H36" s="66" t="str">
        <f>VLOOKUP(I36,FORNECEDOR!$A$1:$B$500,2,FALSE)</f>
        <v>00.000.000/1409-53</v>
      </c>
      <c r="I36" s="69" t="str">
        <f>CAZUL!E33</f>
        <v>BANCO DO BRASIL</v>
      </c>
      <c r="J36" s="35" t="str">
        <f>VLOOKUP(AA36,DESPESAS!$A$2:$B$316,2,FALSE)</f>
        <v>11.01.05</v>
      </c>
      <c r="K36" s="35" t="str">
        <f>VLOOKUP(AA36,DESPESAS!$A$2:$C$326,3,FALSE)</f>
        <v>RESGATE INVEST FACIL</v>
      </c>
      <c r="L36" s="28">
        <f>CAZUL!F33</f>
        <v>64750.35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1"/>
      <c r="AA36" s="67" t="str">
        <f>CAZUL!C33</f>
        <v>RESGATE INVEST FACIL</v>
      </c>
    </row>
    <row r="37" spans="1:47" ht="10.15" customHeight="1" x14ac:dyDescent="0.25">
      <c r="A37" s="1"/>
      <c r="B37" s="25" t="s">
        <v>93</v>
      </c>
      <c r="C37" s="4"/>
      <c r="D37" s="104">
        <v>823151200142829</v>
      </c>
      <c r="E37" s="7" t="str">
        <f>CAZUL!B34</f>
        <v>10/11/2020</v>
      </c>
      <c r="F37" s="40" t="str">
        <f>CAZUL!N34</f>
        <v>10/11/2020</v>
      </c>
      <c r="G37" s="27" t="str">
        <f>DESPESAS!D2</f>
        <v>UPA DUQUE</v>
      </c>
      <c r="H37" s="66" t="str">
        <f>VLOOKUP(I37,FORNECEDOR!$A$1:$B$500,2,FALSE)</f>
        <v>00.000.000/1409-53</v>
      </c>
      <c r="I37" s="69" t="str">
        <f>CAZUL!E34</f>
        <v>BANCO DO BRASIL</v>
      </c>
      <c r="J37" s="35" t="str">
        <f>VLOOKUP(AA37,DESPESAS!$A$2:$B$316,2,FALSE)</f>
        <v>06.01.01</v>
      </c>
      <c r="K37" s="35" t="str">
        <f>VLOOKUP(AA37,DESPESAS!$A$2:$C$326,3,FALSE)</f>
        <v>TARIFAS</v>
      </c>
      <c r="L37" s="28">
        <f>CAZUL!F34</f>
        <v>0</v>
      </c>
      <c r="M37" s="63">
        <f>CAZUL!G34</f>
        <v>10.45</v>
      </c>
      <c r="N37" s="28">
        <f>CAZUL!H34</f>
        <v>0</v>
      </c>
      <c r="O37" s="7" t="str">
        <f>DESPESAS!E2</f>
        <v>BRASIL</v>
      </c>
      <c r="P37" s="4"/>
      <c r="AA37" s="67" t="str">
        <f>CAZUL!C34</f>
        <v>Tarifas Bancárias</v>
      </c>
    </row>
    <row r="38" spans="1:47" s="21" customFormat="1" ht="11.25" customHeight="1" x14ac:dyDescent="0.25">
      <c r="A38" s="2"/>
      <c r="B38" s="25" t="s">
        <v>93</v>
      </c>
      <c r="C38" s="4"/>
      <c r="D38" s="104">
        <v>823151200142830</v>
      </c>
      <c r="E38" s="7" t="str">
        <f>CAZUL!B35</f>
        <v>10/11/2020</v>
      </c>
      <c r="F38" s="40" t="str">
        <f>CAZUL!N35</f>
        <v>10/11/2020</v>
      </c>
      <c r="G38" s="27" t="str">
        <f>DESPESAS!D2</f>
        <v>UPA DUQUE</v>
      </c>
      <c r="H38" s="66" t="str">
        <f>VLOOKUP(I38,FORNECEDOR!$A$1:$B$500,2,FALSE)</f>
        <v>00.000.000/1409-53</v>
      </c>
      <c r="I38" s="69" t="str">
        <f>CAZUL!E35</f>
        <v>BANCO DO BRASIL</v>
      </c>
      <c r="J38" s="35" t="str">
        <f>VLOOKUP(AA38,DESPESAS!$A$2:$B$316,2,FALSE)</f>
        <v>06.01.01</v>
      </c>
      <c r="K38" s="35" t="str">
        <f>VLOOKUP(AA38,DESPESAS!$A$2:$C$326,3,FALSE)</f>
        <v>TARIFAS</v>
      </c>
      <c r="L38" s="28">
        <f>CAZUL!F35</f>
        <v>0</v>
      </c>
      <c r="M38" s="63">
        <f>CAZUL!G35</f>
        <v>10.45</v>
      </c>
      <c r="N38" s="28">
        <f>CAZUL!H35</f>
        <v>-5.8193450058752205E-12</v>
      </c>
      <c r="O38" s="7" t="str">
        <f>DESPESAS!E2</f>
        <v>BRASIL</v>
      </c>
      <c r="P38" s="4"/>
      <c r="AA38" s="67" t="str">
        <f>CAZUL!C35</f>
        <v>Tarifas Bancárias</v>
      </c>
    </row>
    <row r="39" spans="1:47" x14ac:dyDescent="0.25">
      <c r="A39" s="1"/>
      <c r="B39" s="25" t="s">
        <v>93</v>
      </c>
      <c r="C39" s="4" t="s">
        <v>1152</v>
      </c>
      <c r="D39" s="104">
        <v>553431000205758</v>
      </c>
      <c r="E39" s="7" t="str">
        <f>CAZUL!B36</f>
        <v>11/11/2020</v>
      </c>
      <c r="F39" s="40" t="str">
        <f>CAZUL!N36</f>
        <v>12/11/2020</v>
      </c>
      <c r="G39" s="27" t="str">
        <f>DESPESAS!D2</f>
        <v>UPA DUQUE</v>
      </c>
      <c r="H39" s="66" t="str">
        <f>VLOOKUP(I39,FORNECEDOR!$A$1:$B$500,2,FALSE)</f>
        <v>36.325.157/0001-34</v>
      </c>
      <c r="I39" s="69" t="str">
        <f>CAZUL!E36</f>
        <v>COSTA CAMARGO COM. DE PRODUTOS HOSPITALARES LTDA</v>
      </c>
      <c r="J39" s="35" t="str">
        <f>VLOOKUP(AA39,DESPESAS!$A$2:$B$316,2,FALSE)</f>
        <v>02.07.01</v>
      </c>
      <c r="K39" s="35" t="str">
        <f>VLOOKUP(AA39,DESPESAS!$A$2:$C$326,3,FALSE)</f>
        <v>MEDICAMENTOS e INSUMOS FARMACÊUTICOS</v>
      </c>
      <c r="L39" s="28">
        <f>CAZUL!F36</f>
        <v>0</v>
      </c>
      <c r="M39" s="63">
        <f>CAZUL!G36</f>
        <v>2035</v>
      </c>
      <c r="N39" s="28">
        <f>CAZUL!H36</f>
        <v>0</v>
      </c>
      <c r="O39" s="7" t="str">
        <f>DESPESAS!E2</f>
        <v>BRASIL</v>
      </c>
      <c r="P39" s="4"/>
      <c r="AA39" s="67" t="str">
        <f>CAZUL!C36</f>
        <v>Medicamentos</v>
      </c>
    </row>
    <row r="40" spans="1:47" x14ac:dyDescent="0.25">
      <c r="A40" s="2"/>
      <c r="B40" s="25" t="s">
        <v>93</v>
      </c>
      <c r="C40" s="4"/>
      <c r="D40" s="104">
        <v>42</v>
      </c>
      <c r="E40" s="7" t="str">
        <f>CAZUL!B37</f>
        <v>12/11/2020</v>
      </c>
      <c r="F40" s="40" t="str">
        <f>CAZUL!N37</f>
        <v>12/11/2020</v>
      </c>
      <c r="G40" s="27" t="str">
        <f>DESPESAS!D2</f>
        <v>UPA DUQUE</v>
      </c>
      <c r="H40" s="66" t="str">
        <f>VLOOKUP(I40,FORNECEDOR!$A$1:$B$500,2,FALSE)</f>
        <v>00.000.000/1409-53</v>
      </c>
      <c r="I40" s="69" t="str">
        <f>CAZUL!E37</f>
        <v>BANCO DO BRASIL</v>
      </c>
      <c r="J40" s="35" t="str">
        <f>VLOOKUP(AA40,DESPESAS!$A$2:$B$316,2,FALSE)</f>
        <v>11.01.05</v>
      </c>
      <c r="K40" s="35" t="str">
        <f>VLOOKUP(AA40,DESPESAS!$A$2:$C$326,3,FALSE)</f>
        <v>RESGATE INVEST FACIL</v>
      </c>
      <c r="L40" s="28">
        <f>CAZUL!F37</f>
        <v>2035</v>
      </c>
      <c r="M40" s="63">
        <f>CAZUL!G37</f>
        <v>0</v>
      </c>
      <c r="N40" s="28">
        <f>CAZUL!H37</f>
        <v>-5.9117155615240335E-12</v>
      </c>
      <c r="O40" s="7" t="str">
        <f>DESPESAS!E2</f>
        <v>BRASIL</v>
      </c>
      <c r="P40" s="4"/>
      <c r="AA40" s="67" t="str">
        <f>CAZUL!C37</f>
        <v>RESGATE INVEST FACIL</v>
      </c>
    </row>
    <row r="41" spans="1:47" s="21" customFormat="1" x14ac:dyDescent="0.25">
      <c r="A41" s="2"/>
      <c r="B41" s="25" t="s">
        <v>93</v>
      </c>
      <c r="C41" s="4" t="s">
        <v>1152</v>
      </c>
      <c r="D41" s="104">
        <v>553392000062178</v>
      </c>
      <c r="E41" s="7" t="str">
        <f>CAZUL!B38</f>
        <v>13/11/2020</v>
      </c>
      <c r="F41" s="40" t="str">
        <f>CAZUL!N38</f>
        <v>13/11/2020</v>
      </c>
      <c r="G41" s="27" t="str">
        <f>DESPESAS!D2</f>
        <v>UPA DUQUE</v>
      </c>
      <c r="H41" s="66" t="str">
        <f>VLOOKUP(I41,FORNECEDOR!$A$1:$B$500,2,FALSE)</f>
        <v>21.681.325/0001-57</v>
      </c>
      <c r="I41" s="69" t="str">
        <f>CAZUL!E38</f>
        <v>MULTIFARMA COMERCIO E REPRESENTACOES LTDA</v>
      </c>
      <c r="J41" s="35" t="str">
        <f>VLOOKUP(AA41,DESPESAS!$A$2:$B$316,2,FALSE)</f>
        <v>02.07.01</v>
      </c>
      <c r="K41" s="35" t="str">
        <f>VLOOKUP(AA41,DESPESAS!$A$2:$C$326,3,FALSE)</f>
        <v>MEDICAMENTOS e INSUMOS FARMACÊUTICOS</v>
      </c>
      <c r="L41" s="28">
        <f>CAZUL!F38</f>
        <v>0</v>
      </c>
      <c r="M41" s="63">
        <f>CAZUL!G38</f>
        <v>1041.5999999999999</v>
      </c>
      <c r="N41" s="28">
        <f>CAZUL!H38</f>
        <v>0</v>
      </c>
      <c r="O41" s="7" t="str">
        <f>DESPESAS!E2</f>
        <v>BRASIL</v>
      </c>
      <c r="P41" s="4"/>
      <c r="AA41" s="67" t="str">
        <f>CAZUL!C38</f>
        <v>Medicamentos</v>
      </c>
    </row>
    <row r="42" spans="1:47" s="21" customFormat="1" x14ac:dyDescent="0.25">
      <c r="A42" s="3"/>
      <c r="B42" s="25" t="s">
        <v>93</v>
      </c>
      <c r="C42" s="4" t="s">
        <v>1152</v>
      </c>
      <c r="D42" s="104">
        <v>550155000096835</v>
      </c>
      <c r="E42" s="7" t="str">
        <f>CAZUL!B39</f>
        <v>13/11/2020</v>
      </c>
      <c r="F42" s="40" t="str">
        <f>CAZUL!N39</f>
        <v>13/11/2020</v>
      </c>
      <c r="G42" s="27" t="str">
        <f>DESPESAS!D2</f>
        <v>UPA DUQUE</v>
      </c>
      <c r="H42" s="66" t="str">
        <f>VLOOKUP(I42,FORNECEDOR!$A$1:$B$500,2,FALSE)</f>
        <v>00.857.492/0001-36</v>
      </c>
      <c r="I42" s="69" t="str">
        <f>CAZUL!E39</f>
        <v>SOGAMAX DISTRIB. DE PROD. FARMACEUTICOS LTDA</v>
      </c>
      <c r="J42" s="35" t="str">
        <f>VLOOKUP(AA42,DESPESAS!$A$2:$B$316,2,FALSE)</f>
        <v>02.07.01</v>
      </c>
      <c r="K42" s="35" t="str">
        <f>VLOOKUP(AA42,DESPESAS!$A$2:$C$326,3,FALSE)</f>
        <v>MEDICAMENTOS e INSUMOS FARMACÊUTICOS</v>
      </c>
      <c r="L42" s="28">
        <f>CAZUL!F39</f>
        <v>0</v>
      </c>
      <c r="M42" s="63">
        <f>CAZUL!G39</f>
        <v>173.87</v>
      </c>
      <c r="N42" s="28">
        <f>CAZUL!H39</f>
        <v>0</v>
      </c>
      <c r="O42" s="7" t="str">
        <f>DESPESAS!E2</f>
        <v>BRASIL</v>
      </c>
      <c r="P42" s="4"/>
      <c r="AA42" s="67" t="str">
        <f>CAZUL!C39</f>
        <v>Medicamentos</v>
      </c>
    </row>
    <row r="43" spans="1:47" x14ac:dyDescent="0.25">
      <c r="A43" s="3"/>
      <c r="B43" s="25" t="s">
        <v>93</v>
      </c>
      <c r="C43" s="4" t="s">
        <v>1152</v>
      </c>
      <c r="D43" s="104">
        <v>111301</v>
      </c>
      <c r="E43" s="7" t="str">
        <f>CAZUL!B40</f>
        <v>13/11/2020</v>
      </c>
      <c r="F43" s="40" t="str">
        <f>CAZUL!N40</f>
        <v>13/11/2020</v>
      </c>
      <c r="G43" s="27" t="str">
        <f>DESPESAS!D2</f>
        <v>UPA DUQUE</v>
      </c>
      <c r="H43" s="66">
        <f>VLOOKUP(I43,FORNECEDOR!$A$1:$B$500,2,FALSE)</f>
        <v>85822000112</v>
      </c>
      <c r="I43" s="69" t="str">
        <f>CAZUL!E40</f>
        <v>ESPECIFARMA COM DE MEDICAMENTOS E PRO HOSPITALARES LTDA</v>
      </c>
      <c r="J43" s="35" t="str">
        <f>VLOOKUP(AA43,DESPESAS!$A$2:$B$316,2,FALSE)</f>
        <v>02.07.01</v>
      </c>
      <c r="K43" s="35" t="str">
        <f>VLOOKUP(AA43,DESPESAS!$A$2:$C$326,3,FALSE)</f>
        <v>MEDICAMENTOS e INSUMOS FARMACÊUTICOS</v>
      </c>
      <c r="L43" s="28">
        <f>CAZUL!F40</f>
        <v>0</v>
      </c>
      <c r="M43" s="63">
        <f>CAZUL!G40</f>
        <v>544.72</v>
      </c>
      <c r="N43" s="28">
        <f>CAZUL!H40</f>
        <v>0</v>
      </c>
      <c r="O43" s="7" t="str">
        <f>DESPESAS!E2</f>
        <v>BRASIL</v>
      </c>
      <c r="P43" s="4"/>
      <c r="AA43" s="67" t="str">
        <f>CAZUL!C40</f>
        <v>Medicamentos</v>
      </c>
    </row>
    <row r="44" spans="1:47" x14ac:dyDescent="0.25">
      <c r="A44" s="1"/>
      <c r="B44" s="25" t="s">
        <v>93</v>
      </c>
      <c r="C44" s="4"/>
      <c r="D44" s="104">
        <v>42</v>
      </c>
      <c r="E44" s="7" t="str">
        <f>CAZUL!B41</f>
        <v>13/11/2020</v>
      </c>
      <c r="F44" s="40" t="str">
        <f>CAZUL!N41</f>
        <v>13/11/2020</v>
      </c>
      <c r="G44" s="27" t="str">
        <f>DESPESAS!D2</f>
        <v>UPA DUQUE</v>
      </c>
      <c r="H44" s="66" t="str">
        <f>VLOOKUP(I44,FORNECEDOR!$A$1:$B$500,2,FALSE)</f>
        <v>00.000.000/1409-53</v>
      </c>
      <c r="I44" s="69" t="str">
        <f>CAZUL!E41</f>
        <v>BANCO DO BRASIL</v>
      </c>
      <c r="J44" s="35" t="str">
        <f>VLOOKUP(AA44,DESPESAS!$A$2:$B$316,2,FALSE)</f>
        <v>11.01.05</v>
      </c>
      <c r="K44" s="35" t="str">
        <f>VLOOKUP(AA44,DESPESAS!$A$2:$C$326,3,FALSE)</f>
        <v>RESGATE INVEST FACIL</v>
      </c>
      <c r="L44" s="28">
        <f>CAZUL!F41</f>
        <v>1770.64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 t="str">
        <f>CAZUL!C41</f>
        <v>RESGATE INVEST FACIL</v>
      </c>
    </row>
    <row r="45" spans="1:47" s="6" customFormat="1" x14ac:dyDescent="0.25">
      <c r="A45" s="4"/>
      <c r="B45" s="25" t="s">
        <v>93</v>
      </c>
      <c r="C45" s="4"/>
      <c r="D45" s="104">
        <v>853181100089419</v>
      </c>
      <c r="E45" s="7" t="str">
        <f>CAZUL!B42</f>
        <v>13/11/2020</v>
      </c>
      <c r="F45" s="40" t="str">
        <f>CAZUL!N42</f>
        <v>13/11/2020</v>
      </c>
      <c r="G45" s="27" t="str">
        <f>DESPESAS!D2</f>
        <v>UPA DUQUE</v>
      </c>
      <c r="H45" s="66" t="str">
        <f>VLOOKUP(I45,FORNECEDOR!$A$1:$B$500,2,FALSE)</f>
        <v>00.000.000/1409-53</v>
      </c>
      <c r="I45" s="69" t="str">
        <f>CAZUL!E42</f>
        <v>BANCO DO BRASIL</v>
      </c>
      <c r="J45" s="35" t="str">
        <f>VLOOKUP(AA45,DESPESAS!$A$2:$B$316,2,FALSE)</f>
        <v>06.01.01</v>
      </c>
      <c r="K45" s="35" t="str">
        <f>VLOOKUP(AA45,DESPESAS!$A$2:$C$326,3,FALSE)</f>
        <v>TARIFAS</v>
      </c>
      <c r="L45" s="28">
        <f>CAZUL!F42</f>
        <v>0</v>
      </c>
      <c r="M45" s="63">
        <f>CAZUL!G42</f>
        <v>10.45</v>
      </c>
      <c r="N45" s="28">
        <f>CAZUL!H42</f>
        <v>-5.638156608256395E-12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 t="str">
        <f>CAZUL!C42</f>
        <v>Tarifas Bancárias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 t="s">
        <v>1152</v>
      </c>
      <c r="D46" s="104">
        <v>111601</v>
      </c>
      <c r="E46" s="7" t="str">
        <f>CAZUL!B43</f>
        <v>16/11/2020</v>
      </c>
      <c r="F46" s="40" t="str">
        <f>CAZUL!N43</f>
        <v>16/11/2020</v>
      </c>
      <c r="G46" s="27" t="str">
        <f>DESPESAS!D2</f>
        <v>UPA DUQUE</v>
      </c>
      <c r="H46" s="66" t="str">
        <f>VLOOKUP(I46,FORNECEDOR!$A$1:$B$500,2,FALSE)</f>
        <v>10.447.355/0001-87</v>
      </c>
      <c r="I46" s="69" t="str">
        <f>CAZUL!E43</f>
        <v>VIVA COMERCIO ATACADISTA DE MEDICAMENTOS EIRELI</v>
      </c>
      <c r="J46" s="35" t="str">
        <f>VLOOKUP(AA46,DESPESAS!$A$2:$B$316,2,FALSE)</f>
        <v>02.07.01</v>
      </c>
      <c r="K46" s="35" t="str">
        <f>VLOOKUP(AA46,DESPESAS!$A$2:$C$326,3,FALSE)</f>
        <v>MEDICAMENTOS e INSUMOS FARMACÊUTICOS</v>
      </c>
      <c r="L46" s="28">
        <f>CAZUL!F43</f>
        <v>0</v>
      </c>
      <c r="M46" s="63">
        <f>CAZUL!G43</f>
        <v>3958</v>
      </c>
      <c r="N46" s="28">
        <f>CAZUL!H43</f>
        <v>0</v>
      </c>
      <c r="O46" s="7" t="str">
        <f>DESPESAS!E2</f>
        <v>BRASIL</v>
      </c>
      <c r="P46" s="4"/>
      <c r="AA46" s="67" t="str">
        <f>CAZUL!C43</f>
        <v>Medicamentos</v>
      </c>
    </row>
    <row r="47" spans="1:47" s="11" customFormat="1" x14ac:dyDescent="0.25">
      <c r="A47" s="1"/>
      <c r="B47" s="25" t="s">
        <v>93</v>
      </c>
      <c r="C47" s="4"/>
      <c r="D47" s="104">
        <v>42</v>
      </c>
      <c r="E47" s="7" t="str">
        <f>CAZUL!B44</f>
        <v>16/11/2020</v>
      </c>
      <c r="F47" s="40" t="str">
        <f>CAZUL!N44</f>
        <v>16/11/2020</v>
      </c>
      <c r="G47" s="27" t="str">
        <f>DESPESAS!D2</f>
        <v>UPA DUQUE</v>
      </c>
      <c r="H47" s="66" t="str">
        <f>VLOOKUP(I47,FORNECEDOR!$A$1:$B$500,2,FALSE)</f>
        <v>00.000.000/1409-53</v>
      </c>
      <c r="I47" s="69" t="str">
        <f>CAZUL!E44</f>
        <v>BANCO DO BRASIL</v>
      </c>
      <c r="J47" s="35" t="str">
        <f>VLOOKUP(AA47,DESPESAS!$A$2:$B$316,2,FALSE)</f>
        <v>11.01.05</v>
      </c>
      <c r="K47" s="35" t="str">
        <f>VLOOKUP(AA47,DESPESAS!$A$2:$C$326,3,FALSE)</f>
        <v>RESGATE INVEST FACIL</v>
      </c>
      <c r="L47" s="28">
        <f>CAZUL!F44</f>
        <v>4171.7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 t="str">
        <f>CAZUL!C44</f>
        <v>RESGATE INVEST FACIL</v>
      </c>
    </row>
    <row r="48" spans="1:47" x14ac:dyDescent="0.25">
      <c r="A48" s="1"/>
      <c r="B48" s="25" t="s">
        <v>93</v>
      </c>
      <c r="C48" s="4"/>
      <c r="D48" s="104">
        <v>863211100097611</v>
      </c>
      <c r="E48" s="7" t="str">
        <f>CAZUL!B45</f>
        <v>16/11/2020</v>
      </c>
      <c r="F48" s="40" t="str">
        <f>CAZUL!N45</f>
        <v>16/11/2020</v>
      </c>
      <c r="G48" s="27" t="str">
        <f>DESPESAS!D2</f>
        <v>UPA DUQUE</v>
      </c>
      <c r="H48" s="66" t="str">
        <f>VLOOKUP(I48,FORNECEDOR!$A$1:$B$500,2,FALSE)</f>
        <v>00.000.000/1409-53</v>
      </c>
      <c r="I48" s="69" t="str">
        <f>CAZUL!E45</f>
        <v>BANCO DO BRASIL</v>
      </c>
      <c r="J48" s="35" t="str">
        <f>VLOOKUP(AA48,DESPESAS!$A$2:$B$316,2,FALSE)</f>
        <v>06.01.01</v>
      </c>
      <c r="K48" s="35" t="str">
        <f>VLOOKUP(AA48,DESPESAS!$A$2:$C$326,3,FALSE)</f>
        <v>TARIFAS</v>
      </c>
      <c r="L48" s="28">
        <f>CAZUL!F45</f>
        <v>0</v>
      </c>
      <c r="M48" s="63">
        <f>CAZUL!G45</f>
        <v>10.45</v>
      </c>
      <c r="N48" s="28">
        <f>CAZUL!H45</f>
        <v>0</v>
      </c>
      <c r="O48" s="7" t="str">
        <f>DESPESAS!E2</f>
        <v>BRASIL</v>
      </c>
      <c r="P48" s="4"/>
      <c r="AA48" s="67" t="str">
        <f>CAZUL!C45</f>
        <v>Tarifas Bancárias</v>
      </c>
    </row>
    <row r="49" spans="1:27" s="9" customFormat="1" x14ac:dyDescent="0.25">
      <c r="A49" s="6"/>
      <c r="B49" s="25" t="s">
        <v>93</v>
      </c>
      <c r="C49" s="4"/>
      <c r="D49" s="104">
        <v>893211100072968</v>
      </c>
      <c r="E49" s="7" t="str">
        <f>CAZUL!B46</f>
        <v>16/11/2020</v>
      </c>
      <c r="F49" s="40" t="str">
        <f>CAZUL!N46</f>
        <v>16/11/2020</v>
      </c>
      <c r="G49" s="27" t="str">
        <f>DESPESAS!D2</f>
        <v>UPA DUQUE</v>
      </c>
      <c r="H49" s="66" t="str">
        <f>VLOOKUP(I49,FORNECEDOR!$A$1:$B$500,2,FALSE)</f>
        <v>00.000.000/1409-53</v>
      </c>
      <c r="I49" s="69" t="str">
        <f>CAZUL!E46</f>
        <v>BANCO DO BRASIL</v>
      </c>
      <c r="J49" s="35" t="str">
        <f>VLOOKUP(AA49,DESPESAS!$A$2:$B$316,2,FALSE)</f>
        <v>06.01.01</v>
      </c>
      <c r="K49" s="35" t="str">
        <f>VLOOKUP(AA49,DESPESAS!$A$2:$C$326,3,FALSE)</f>
        <v>TARIFAS</v>
      </c>
      <c r="L49" s="28">
        <f>CAZUL!F46</f>
        <v>0</v>
      </c>
      <c r="M49" s="63">
        <f>CAZUL!G46</f>
        <v>203.25</v>
      </c>
      <c r="N49" s="28">
        <f>CAZUL!H46</f>
        <v>-5.6274984672199935E-12</v>
      </c>
      <c r="O49" s="7" t="str">
        <f>DESPESAS!E2</f>
        <v>BRASIL</v>
      </c>
      <c r="P49" s="4"/>
      <c r="AA49" s="67" t="str">
        <f>CAZUL!C46</f>
        <v>Tarifas Bancárias</v>
      </c>
    </row>
    <row r="50" spans="1:27" x14ac:dyDescent="0.25">
      <c r="A50" s="6"/>
      <c r="B50" s="25" t="s">
        <v>93</v>
      </c>
      <c r="C50" s="4" t="s">
        <v>1153</v>
      </c>
      <c r="D50" s="104">
        <v>111703</v>
      </c>
      <c r="E50" s="7" t="str">
        <f>CAZUL!B47</f>
        <v>01/10/2020</v>
      </c>
      <c r="F50" s="40" t="str">
        <f>CAZUL!N47</f>
        <v>17/11/2020</v>
      </c>
      <c r="G50" s="27" t="str">
        <f>DESPESAS!D2</f>
        <v>UPA DUQUE</v>
      </c>
      <c r="H50" s="66" t="str">
        <f>VLOOKUP(I50,FORNECEDOR!$A$1:$B$500,2,FALSE)</f>
        <v>40.432.544/0062-69</v>
      </c>
      <c r="I50" s="69" t="str">
        <f>CAZUL!E47</f>
        <v>CLARO S.A</v>
      </c>
      <c r="J50" s="35" t="str">
        <f>VLOOKUP(AA50,DESPESAS!$A$2:$B$316,2,FALSE)</f>
        <v>03.13.01</v>
      </c>
      <c r="K50" s="35" t="str">
        <f>VLOOKUP(AA50,DESPESAS!$A$2:$C$326,3,FALSE)</f>
        <v xml:space="preserve">INTERNET </v>
      </c>
      <c r="L50" s="28">
        <f>CAZUL!F47</f>
        <v>0</v>
      </c>
      <c r="M50" s="63">
        <f>CAZUL!G47</f>
        <v>110.73</v>
      </c>
      <c r="N50" s="28">
        <f>CAZUL!H47</f>
        <v>-110.73000000000563</v>
      </c>
      <c r="O50" s="7" t="str">
        <f>DESPESAS!E2</f>
        <v>BRASIL</v>
      </c>
      <c r="P50" s="4"/>
      <c r="AA50" s="67" t="str">
        <f>CAZUL!C47</f>
        <v>INTERNET</v>
      </c>
    </row>
    <row r="51" spans="1:27" x14ac:dyDescent="0.25">
      <c r="A51" s="1"/>
      <c r="B51" s="25" t="s">
        <v>93</v>
      </c>
      <c r="C51" s="4" t="s">
        <v>978</v>
      </c>
      <c r="D51" s="104">
        <v>11704</v>
      </c>
      <c r="E51" s="7" t="str">
        <f>CAZUL!B48</f>
        <v>01/10/2020</v>
      </c>
      <c r="F51" s="40" t="str">
        <f>CAZUL!N48</f>
        <v>17/11/2020</v>
      </c>
      <c r="G51" s="27" t="str">
        <f>DESPESAS!D2</f>
        <v>UPA DUQUE</v>
      </c>
      <c r="H51" s="66"/>
      <c r="I51" s="69" t="str">
        <f>CAZUL!E48</f>
        <v>GUIA DA PREVIDÊNCIA SOCIAL - GPS</v>
      </c>
      <c r="J51" s="35" t="str">
        <f>VLOOKUP(AA51,DESPESAS!$A$2:$B$316,2,FALSE)</f>
        <v>04.03.01</v>
      </c>
      <c r="K51" s="35" t="str">
        <f>VLOOKUP(AA51,DESPESAS!$A$2:$C$326,3,FALSE)</f>
        <v>INSS SOBRE PRESTAÇÃO DE SERVIÇOS</v>
      </c>
      <c r="L51" s="28">
        <f>CAZUL!F48</f>
        <v>0</v>
      </c>
      <c r="M51" s="63">
        <f>CAZUL!G48</f>
        <v>1105.5</v>
      </c>
      <c r="N51" s="28">
        <f>CAZUL!H48</f>
        <v>0</v>
      </c>
      <c r="O51" s="7" t="str">
        <f>DESPESAS!E2</f>
        <v>BRASIL</v>
      </c>
      <c r="P51" s="4"/>
      <c r="AA51" s="67" t="str">
        <f>CAZUL!C48</f>
        <v>Retenção - GPS 2631 - INSS</v>
      </c>
    </row>
    <row r="52" spans="1:27" s="9" customFormat="1" x14ac:dyDescent="0.25">
      <c r="A52" s="2"/>
      <c r="B52" s="25" t="s">
        <v>93</v>
      </c>
      <c r="C52" s="4" t="s">
        <v>978</v>
      </c>
      <c r="D52" s="104">
        <v>111706</v>
      </c>
      <c r="E52" s="7" t="str">
        <f>CAZUL!B49</f>
        <v>01/10/2020</v>
      </c>
      <c r="F52" s="40" t="str">
        <f>CAZUL!N49</f>
        <v>17/11/2020</v>
      </c>
      <c r="G52" s="27" t="str">
        <f>DESPESAS!D2</f>
        <v>UPA DUQUE</v>
      </c>
      <c r="H52" s="66"/>
      <c r="I52" s="69" t="str">
        <f>CAZUL!E49</f>
        <v>GUIA DA PREVIDÊNCIA SOCIAL - GPS</v>
      </c>
      <c r="J52" s="35" t="str">
        <f>VLOOKUP(AA52,DESPESAS!$A$2:$B$316,2,FALSE)</f>
        <v>01.03.03</v>
      </c>
      <c r="K52" s="35" t="str">
        <f>VLOOKUP(AA52,DESPESAS!$A$2:$C$326,3,FALSE)</f>
        <v>CONTRIBUIÇÃO PREVIDENCIÁRIA-INSS</v>
      </c>
      <c r="L52" s="28">
        <f>CAZUL!F49</f>
        <v>0</v>
      </c>
      <c r="M52" s="63">
        <f>CAZUL!G49</f>
        <v>120800.43</v>
      </c>
      <c r="N52" s="28">
        <f>CAZUL!H49</f>
        <v>0</v>
      </c>
      <c r="O52" s="7" t="str">
        <f>DESPESAS!E2</f>
        <v>BRASIL</v>
      </c>
      <c r="P52" s="4"/>
      <c r="AA52" s="67" t="str">
        <f>CAZUL!C49</f>
        <v>INSS sobre Salários - GPS</v>
      </c>
    </row>
    <row r="53" spans="1:27" s="11" customFormat="1" x14ac:dyDescent="0.25">
      <c r="A53" s="2"/>
      <c r="B53" s="25" t="s">
        <v>93</v>
      </c>
      <c r="C53" s="4" t="s">
        <v>977</v>
      </c>
      <c r="D53" s="104">
        <v>111702</v>
      </c>
      <c r="E53" s="7" t="str">
        <f>CAZUL!B50</f>
        <v>01/10/2020</v>
      </c>
      <c r="F53" s="40" t="str">
        <f>CAZUL!N50</f>
        <v>17/11/2020</v>
      </c>
      <c r="G53" s="27" t="str">
        <f>DESPESAS!D2</f>
        <v>UPA DUQUE</v>
      </c>
      <c r="H53" s="66"/>
      <c r="I53" s="69" t="str">
        <f>CAZUL!E50</f>
        <v>SECRETARIA  DA RECEITA FEDERAL DO BRASIL - IRRF</v>
      </c>
      <c r="J53" s="35" t="str">
        <f>VLOOKUP(AA53,DESPESAS!$A$2:$B$316,2,FALSE)</f>
        <v>01.03.02</v>
      </c>
      <c r="K53" s="35" t="str">
        <f>VLOOKUP(AA53,DESPESAS!$A$2:$C$326,3,FALSE)</f>
        <v xml:space="preserve">IRRF </v>
      </c>
      <c r="L53" s="28">
        <f>CAZUL!F50</f>
        <v>0</v>
      </c>
      <c r="M53" s="63">
        <f>CAZUL!G50</f>
        <v>9526.2999999999993</v>
      </c>
      <c r="N53" s="28">
        <f>CAZUL!H50</f>
        <v>0</v>
      </c>
      <c r="O53" s="7" t="str">
        <f>DESPESAS!E2</f>
        <v>BRASIL</v>
      </c>
      <c r="P53" s="4"/>
      <c r="AA53" s="67" t="str">
        <f>CAZUL!C50</f>
        <v>IRRF s/ Salários - DARF 0561</v>
      </c>
    </row>
    <row r="54" spans="1:27" s="11" customFormat="1" x14ac:dyDescent="0.25">
      <c r="A54" s="2"/>
      <c r="B54" s="25" t="s">
        <v>93</v>
      </c>
      <c r="C54" s="4" t="s">
        <v>977</v>
      </c>
      <c r="D54" s="105">
        <v>111701</v>
      </c>
      <c r="E54" s="7" t="str">
        <f>CAZUL!B51</f>
        <v>01/10/2020</v>
      </c>
      <c r="F54" s="40" t="str">
        <f>CAZUL!N51</f>
        <v>17/11/2020</v>
      </c>
      <c r="G54" s="27" t="str">
        <f>DESPESAS!D2</f>
        <v>UPA DUQUE</v>
      </c>
      <c r="H54" s="66"/>
      <c r="I54" s="69" t="str">
        <f>CAZUL!E51</f>
        <v>SECRETARIA  DA RECEITA FEDERAL DO BRASIL - IRRF</v>
      </c>
      <c r="J54" s="35" t="str">
        <f>VLOOKUP(AA54,DESPESAS!$A$2:$B$316,2,FALSE)</f>
        <v>04.04.01</v>
      </c>
      <c r="K54" s="35" t="str">
        <f>VLOOKUP(AA54,DESPESAS!$A$2:$C$326,3,FALSE)</f>
        <v>IR SOBRE PRESTAÇÃO DE SERVIÇOS</v>
      </c>
      <c r="L54" s="28">
        <f>CAZUL!F51</f>
        <v>0</v>
      </c>
      <c r="M54" s="63">
        <f>CAZUL!G51</f>
        <v>9870.08</v>
      </c>
      <c r="N54" s="28">
        <f>CAZUL!H51</f>
        <v>-141413.03999999998</v>
      </c>
      <c r="O54" s="7" t="str">
        <f>DESPESAS!E2</f>
        <v>BRASIL</v>
      </c>
      <c r="P54" s="4"/>
      <c r="AA54" s="67" t="str">
        <f>CAZUL!C51</f>
        <v>Retenção - Darf 1708 - IRRF</v>
      </c>
    </row>
    <row r="55" spans="1:27" x14ac:dyDescent="0.25">
      <c r="A55" s="1"/>
      <c r="B55" s="25" t="s">
        <v>93</v>
      </c>
      <c r="C55" s="4" t="s">
        <v>977</v>
      </c>
      <c r="D55" s="104">
        <v>111705</v>
      </c>
      <c r="E55" s="7" t="str">
        <f>CAZUL!B52</f>
        <v>01/10/2020</v>
      </c>
      <c r="F55" s="40" t="str">
        <f>CAZUL!N52</f>
        <v>17/11/2020</v>
      </c>
      <c r="G55" s="27" t="str">
        <f>DESPESAS!D2</f>
        <v>UPA DUQUE</v>
      </c>
      <c r="H55" s="66"/>
      <c r="I55" s="69" t="str">
        <f>CAZUL!E52</f>
        <v>SECRETARIA DA RECEITA FEDERAL DO BRASIL - CSRF</v>
      </c>
      <c r="J55" s="35" t="str">
        <f>VLOOKUP(AA55,DESPESAS!$A$2:$B$316,2,FALSE)</f>
        <v>04.02.01</v>
      </c>
      <c r="K55" s="35" t="str">
        <f>VLOOKUP(AA55,DESPESAS!$A$2:$C$326,3,FALSE)</f>
        <v>PIS/COFINS/CSLL</v>
      </c>
      <c r="L55" s="28">
        <f>CAZUL!F52</f>
        <v>0</v>
      </c>
      <c r="M55" s="63">
        <f>CAZUL!G52</f>
        <v>30597.23</v>
      </c>
      <c r="N55" s="28">
        <f>CAZUL!H52</f>
        <v>-172010.27</v>
      </c>
      <c r="O55" s="7" t="str">
        <f>DESPESAS!E2</f>
        <v>BRASIL</v>
      </c>
      <c r="P55" s="4"/>
      <c r="AA55" s="67" t="str">
        <f>CAZUL!C52</f>
        <v>Retenção - Darf 5952 - PIS/COFINS/CSLL</v>
      </c>
    </row>
    <row r="56" spans="1:27" x14ac:dyDescent="0.25">
      <c r="A56" s="1"/>
      <c r="B56" s="25" t="s">
        <v>93</v>
      </c>
      <c r="C56" s="4" t="s">
        <v>1153</v>
      </c>
      <c r="D56" s="104">
        <v>111703</v>
      </c>
      <c r="E56" s="7" t="str">
        <f>CAZUL!B53</f>
        <v>01/10/2020</v>
      </c>
      <c r="F56" s="40" t="str">
        <f>CAZUL!N53</f>
        <v>17/11/2020</v>
      </c>
      <c r="G56" s="27" t="str">
        <f>DESPESAS!D2</f>
        <v>UPA DUQUE</v>
      </c>
      <c r="H56" s="66" t="str">
        <f>VLOOKUP(I56,FORNECEDOR!$A$1:$B$500,2,FALSE)</f>
        <v>40.432.544/0062-69</v>
      </c>
      <c r="I56" s="69" t="str">
        <f>CAZUL!E53</f>
        <v>CLARO S.A</v>
      </c>
      <c r="J56" s="35" t="str">
        <f>VLOOKUP(AA56,DESPESAS!$A$2:$B$316,2,FALSE)</f>
        <v>05.04.01</v>
      </c>
      <c r="K56" s="35" t="str">
        <f>VLOOKUP(AA56,DESPESAS!$A$2:$C$326,3,FALSE)</f>
        <v>TELEFONIA FIXA</v>
      </c>
      <c r="L56" s="28">
        <f>CAZUL!F53</f>
        <v>0</v>
      </c>
      <c r="M56" s="63">
        <f>CAZUL!G53</f>
        <v>31.68</v>
      </c>
      <c r="N56" s="28">
        <f>CAZUL!H53</f>
        <v>-172041.94999999998</v>
      </c>
      <c r="O56" s="7" t="str">
        <f>DESPESAS!E2</f>
        <v>BRASIL</v>
      </c>
      <c r="P56" s="4"/>
      <c r="AA56" s="67" t="str">
        <f>CAZUL!C53</f>
        <v>Telefonia Móvel</v>
      </c>
    </row>
    <row r="57" spans="1:27" ht="12.75" customHeight="1" x14ac:dyDescent="0.25">
      <c r="A57" s="1"/>
      <c r="B57" s="25" t="s">
        <v>93</v>
      </c>
      <c r="C57" s="4"/>
      <c r="D57" s="104">
        <v>42</v>
      </c>
      <c r="E57" s="7" t="str">
        <f>CAZUL!B54</f>
        <v>17/11/2020</v>
      </c>
      <c r="F57" s="40" t="str">
        <f>CAZUL!N54</f>
        <v>17/11/2020</v>
      </c>
      <c r="G57" s="27" t="str">
        <f>DESPESAS!D2</f>
        <v>UPA DUQUE</v>
      </c>
      <c r="H57" s="66" t="str">
        <f>VLOOKUP(I57,FORNECEDOR!$A$1:$B$500,2,FALSE)</f>
        <v>00.000.000/1409-53</v>
      </c>
      <c r="I57" s="69" t="str">
        <f>CAZUL!E54</f>
        <v>BANCO DO BRASIL</v>
      </c>
      <c r="J57" s="35" t="str">
        <f>VLOOKUP(AA57,DESPESAS!$A$2:$B$316,2,FALSE)</f>
        <v>11.01.05</v>
      </c>
      <c r="K57" s="35" t="str">
        <f>VLOOKUP(AA57,DESPESAS!$A$2:$C$326,3,FALSE)</f>
        <v>RESGATE INVEST FACIL</v>
      </c>
      <c r="L57" s="28">
        <f>CAZUL!F54</f>
        <v>172041.95</v>
      </c>
      <c r="M57" s="63">
        <f>CAZUL!G54</f>
        <v>0</v>
      </c>
      <c r="N57" s="28">
        <f>CAZUL!H54</f>
        <v>2.9103830456733704E-11</v>
      </c>
      <c r="O57" s="7" t="str">
        <f>DESPESAS!E2</f>
        <v>BRASIL</v>
      </c>
      <c r="P57" s="4"/>
      <c r="AA57" s="67" t="str">
        <f>CAZUL!C54</f>
        <v>RESGATE INVEST FACIL</v>
      </c>
    </row>
    <row r="58" spans="1:27" ht="12.75" customHeight="1" x14ac:dyDescent="0.25">
      <c r="A58" s="1"/>
      <c r="B58" s="25" t="s">
        <v>93</v>
      </c>
      <c r="C58" s="4" t="s">
        <v>1152</v>
      </c>
      <c r="D58" s="105">
        <v>111801</v>
      </c>
      <c r="E58" s="7" t="str">
        <f>CAZUL!B55</f>
        <v>01/10/2020</v>
      </c>
      <c r="F58" s="40" t="str">
        <f>CAZUL!N55</f>
        <v>18/11/2020</v>
      </c>
      <c r="G58" s="27" t="str">
        <f>DESPESAS!D2</f>
        <v>UPA DUQUE</v>
      </c>
      <c r="H58" s="66">
        <f>VLOOKUP(I58,FORNECEDOR!$A$1:$B$500,2,FALSE)</f>
        <v>31027407000136</v>
      </c>
      <c r="I58" s="69" t="str">
        <f>CAZUL!E55</f>
        <v>EVERALDO FONSECA DA SILVA</v>
      </c>
      <c r="J58" s="35" t="str">
        <f>VLOOKUP(AA58,DESPESAS!$A$2:$B$316,2,FALSE)</f>
        <v>03.02.01</v>
      </c>
      <c r="K58" s="35" t="str">
        <f>VLOOKUP(AA58,DESPESAS!$A$2:$C$326,3,FALSE)</f>
        <v>SERVIÇOS-MANUTENÇÃO EQUIPAMENTOS EM GERAL</v>
      </c>
      <c r="L58" s="28">
        <f>CAZUL!F55</f>
        <v>0</v>
      </c>
      <c r="M58" s="63">
        <f>CAZUL!G55</f>
        <v>2200</v>
      </c>
      <c r="N58" s="28">
        <f>CAZUL!H55</f>
        <v>0</v>
      </c>
      <c r="O58" s="7" t="str">
        <f>DESPESAS!E2</f>
        <v>BRASIL</v>
      </c>
      <c r="P58" s="4"/>
      <c r="AA58" s="67" t="str">
        <f>CAZUL!C55</f>
        <v>Manutenção de Equipamentos</v>
      </c>
    </row>
    <row r="59" spans="1:27" ht="12.75" customHeight="1" x14ac:dyDescent="0.25">
      <c r="A59" s="1"/>
      <c r="B59" s="25" t="s">
        <v>93</v>
      </c>
      <c r="C59" s="4" t="s">
        <v>1152</v>
      </c>
      <c r="D59" s="105">
        <v>111805</v>
      </c>
      <c r="E59" s="7" t="str">
        <f>CAZUL!B56</f>
        <v>01/10/2020</v>
      </c>
      <c r="F59" s="40" t="str">
        <f>CAZUL!N56</f>
        <v>18/11/2020</v>
      </c>
      <c r="G59" s="27" t="str">
        <f>DESPESAS!D2</f>
        <v>UPA DUQUE</v>
      </c>
      <c r="H59" s="66" t="str">
        <f>VLOOKUP(I59,FORNECEDOR!$A$1:$B$500,2,FALSE)</f>
        <v>10.634.531/0002-70</v>
      </c>
      <c r="I59" s="69" t="str">
        <f>CAZUL!E56</f>
        <v>MITSUKAWA BRASIL COMERCIAL EIRELI</v>
      </c>
      <c r="J59" s="35" t="str">
        <f>VLOOKUP(AA59,DESPESAS!$A$2:$B$316,2,FALSE)</f>
        <v>03.06.02</v>
      </c>
      <c r="K59" s="35" t="str">
        <f>VLOOKUP(AA59,DESPESAS!$A$2:$C$326,3,FALSE)</f>
        <v>LOCAÇÃO DE EQUIPAMENTOS DE INFORMÁTICA</v>
      </c>
      <c r="L59" s="28">
        <f>CAZUL!F56</f>
        <v>0</v>
      </c>
      <c r="M59" s="63">
        <f>CAZUL!G56</f>
        <v>1225</v>
      </c>
      <c r="N59" s="28">
        <f>CAZUL!H56</f>
        <v>-3424.9999999999709</v>
      </c>
      <c r="O59" s="7" t="str">
        <f>DESPESAS!E2</f>
        <v>BRASIL</v>
      </c>
      <c r="P59" s="4"/>
      <c r="AA59" s="67" t="str">
        <f>CAZUL!C56</f>
        <v>Locação de Equipamentos de Informática</v>
      </c>
    </row>
    <row r="60" spans="1:27" ht="12.75" customHeight="1" x14ac:dyDescent="0.25">
      <c r="A60" s="34"/>
      <c r="B60" s="25" t="s">
        <v>93</v>
      </c>
      <c r="C60" s="4" t="s">
        <v>1152</v>
      </c>
      <c r="D60" s="104">
        <v>111804</v>
      </c>
      <c r="E60" s="7" t="str">
        <f>CAZUL!B57</f>
        <v>01/10/2020</v>
      </c>
      <c r="F60" s="40" t="str">
        <f>CAZUL!N57</f>
        <v>18/11/2020</v>
      </c>
      <c r="G60" s="27" t="str">
        <f>DESPESAS!D2</f>
        <v>UPA DUQUE</v>
      </c>
      <c r="H60" s="66" t="str">
        <f>VLOOKUP(I60,FORNECEDOR!$A$1:$B$500,2,FALSE)</f>
        <v>04.899.444/0001-61</v>
      </c>
      <c r="I60" s="69" t="str">
        <f>CAZUL!E57</f>
        <v>IGF AUDITORES E CONSULTORES INDEPENDENTES SOCIEDADE SIMPLES</v>
      </c>
      <c r="J60" s="35" t="str">
        <f>VLOOKUP(AA60,DESPESAS!$A$2:$B$316,2,FALSE)</f>
        <v>03.17.01</v>
      </c>
      <c r="K60" s="35" t="str">
        <f>VLOOKUP(AA60,DESPESAS!$A$2:$C$326,3,FALSE)</f>
        <v>SERVIÇOS ESPECIALIZADOS PESSOA JURÍDICA</v>
      </c>
      <c r="L60" s="28">
        <f>CAZUL!F57</f>
        <v>0</v>
      </c>
      <c r="M60" s="63">
        <f>CAZUL!G57</f>
        <v>2400</v>
      </c>
      <c r="N60" s="28">
        <f>CAZUL!H57</f>
        <v>-5824.9999999999709</v>
      </c>
      <c r="O60" s="7" t="str">
        <f>DESPESAS!E2</f>
        <v>BRASIL</v>
      </c>
      <c r="P60" s="4"/>
      <c r="AA60" s="67" t="str">
        <f>CAZUL!C57</f>
        <v>Honorários Contábeis</v>
      </c>
    </row>
    <row r="61" spans="1:27" ht="12.75" customHeight="1" x14ac:dyDescent="0.25">
      <c r="A61" s="1"/>
      <c r="B61" s="25" t="s">
        <v>93</v>
      </c>
      <c r="C61" s="4" t="s">
        <v>1152</v>
      </c>
      <c r="D61" s="104">
        <v>111807</v>
      </c>
      <c r="E61" s="7" t="str">
        <f>CAZUL!B58</f>
        <v>01/10/2020</v>
      </c>
      <c r="F61" s="40" t="str">
        <f>CAZUL!N58</f>
        <v>18/11/2020</v>
      </c>
      <c r="G61" s="27" t="str">
        <f>DESPESAS!D2</f>
        <v>UPA DUQUE</v>
      </c>
      <c r="H61" s="66" t="str">
        <f>VLOOKUP(I61,FORNECEDOR!$A$1:$B$500,2,FALSE)</f>
        <v>13.986.449/0001-12</v>
      </c>
      <c r="I61" s="69" t="str">
        <f>CAZUL!E58</f>
        <v>TOP CLEAN COMERCIO E SERVICOS GERAIS EIRELI</v>
      </c>
      <c r="J61" s="35" t="str">
        <f>VLOOKUP(AA61,DESPESAS!$A$2:$B$316,2,FALSE)</f>
        <v>03.16.01</v>
      </c>
      <c r="K61" s="35" t="str">
        <f>VLOOKUP(AA61,DESPESAS!$A$2:$C$326,3,FALSE)</f>
        <v>SERVIÇOS DE LAVANDERIA</v>
      </c>
      <c r="L61" s="28">
        <f>CAZUL!F58</f>
        <v>0</v>
      </c>
      <c r="M61" s="63">
        <f>CAZUL!G58</f>
        <v>4600</v>
      </c>
      <c r="N61" s="28">
        <f>CAZUL!H58</f>
        <v>-10424.999999999971</v>
      </c>
      <c r="O61" s="7" t="str">
        <f>DESPESAS!E2</f>
        <v>BRASIL</v>
      </c>
      <c r="P61" s="4"/>
      <c r="AA61" s="67" t="str">
        <f>CAZUL!C58</f>
        <v>Serviço de lavanderia</v>
      </c>
    </row>
    <row r="62" spans="1:27" ht="12.75" customHeight="1" x14ac:dyDescent="0.25">
      <c r="A62" s="1"/>
      <c r="B62" s="25" t="s">
        <v>93</v>
      </c>
      <c r="C62" s="4" t="s">
        <v>1152</v>
      </c>
      <c r="D62" s="106">
        <v>111808</v>
      </c>
      <c r="E62" s="7" t="str">
        <f>CAZUL!B59</f>
        <v>01/10/2020</v>
      </c>
      <c r="F62" s="40" t="str">
        <f>CAZUL!N59</f>
        <v>18/11/2020</v>
      </c>
      <c r="G62" s="27" t="str">
        <f>DESPESAS!D2</f>
        <v>UPA DUQUE</v>
      </c>
      <c r="H62" s="66" t="str">
        <f>VLOOKUP(I62,FORNECEDOR!$A$1:$B$500,2,FALSE)</f>
        <v>20.209.036/0001-97</v>
      </c>
      <c r="I62" s="69" t="str">
        <f>CAZUL!E59</f>
        <v>JEOVA JIREH TRANSPORTES BR LTDA</v>
      </c>
      <c r="J62" s="35" t="str">
        <f>VLOOKUP(AA62,DESPESAS!$A$2:$B$316,2,FALSE)</f>
        <v>03.17.01</v>
      </c>
      <c r="K62" s="35" t="str">
        <f>VLOOKUP(AA62,DESPESAS!$A$2:$C$326,3,FALSE)</f>
        <v>SERVIÇOS ESPECIALIZADOS PESSOA JURÍDICA</v>
      </c>
      <c r="L62" s="28">
        <f>CAZUL!F59</f>
        <v>0</v>
      </c>
      <c r="M62" s="63">
        <f>CAZUL!G59</f>
        <v>83363.960000000006</v>
      </c>
      <c r="N62" s="28">
        <f>CAZUL!H59</f>
        <v>-93788.959999999977</v>
      </c>
      <c r="O62" s="7" t="str">
        <f>DESPESAS!E2</f>
        <v>BRASIL</v>
      </c>
      <c r="P62" s="4"/>
      <c r="AA62" s="67" t="str">
        <f>CAZUL!C59</f>
        <v>Serviço Gestão de Estoque</v>
      </c>
    </row>
    <row r="63" spans="1:27" s="12" customFormat="1" ht="10.15" customHeight="1" x14ac:dyDescent="0.25">
      <c r="A63" s="4" t="s">
        <v>44</v>
      </c>
      <c r="B63" s="25" t="s">
        <v>93</v>
      </c>
      <c r="C63" s="20" t="s">
        <v>1152</v>
      </c>
      <c r="D63" s="104">
        <v>551523000238613</v>
      </c>
      <c r="E63" s="7" t="str">
        <f>CAZUL!B60</f>
        <v>01/10/2020</v>
      </c>
      <c r="F63" s="40" t="str">
        <f>CAZUL!N60</f>
        <v>18/11/2020</v>
      </c>
      <c r="G63" s="27" t="str">
        <f>DESPESAS!D2</f>
        <v>UPA DUQUE</v>
      </c>
      <c r="H63" s="66" t="str">
        <f>VLOOKUP(I63,FORNECEDOR!$A$1:$B$500,2,FALSE)</f>
        <v>12.955.134/0001-45</v>
      </c>
      <c r="I63" s="69" t="str">
        <f>CAZUL!E60</f>
        <v>INSTITUTO DIVA ALVES DO BRASIL</v>
      </c>
      <c r="J63" s="35" t="str">
        <f>VLOOKUP(AA63,DESPESAS!$A$2:$B$316,2,FALSE)</f>
        <v>07.03.01</v>
      </c>
      <c r="K63" s="35" t="str">
        <f>VLOOKUP(AA63,DESPESAS!$A$2:$C$326,3,FALSE)</f>
        <v>RATEIO DAS DESPESAS DA SEDE DA CONTRATADA</v>
      </c>
      <c r="L63" s="28">
        <f>CAZUL!F60</f>
        <v>0</v>
      </c>
      <c r="M63" s="63">
        <f>CAZUL!G60</f>
        <v>48018.87</v>
      </c>
      <c r="N63" s="28">
        <f>CAZUL!H60</f>
        <v>0</v>
      </c>
      <c r="O63" s="7" t="str">
        <f>DESPESAS!E2</f>
        <v>BRASIL</v>
      </c>
      <c r="P63" s="4"/>
      <c r="AA63" s="67" t="str">
        <f>CAZUL!C60</f>
        <v>Rateio Sede</v>
      </c>
    </row>
    <row r="64" spans="1:27" s="33" customFormat="1" ht="11.25" customHeight="1" x14ac:dyDescent="0.25">
      <c r="A64" s="4"/>
      <c r="B64" s="25" t="s">
        <v>93</v>
      </c>
      <c r="C64" s="107" t="s">
        <v>1152</v>
      </c>
      <c r="D64" s="104">
        <v>111802</v>
      </c>
      <c r="E64" s="7" t="str">
        <f>CAZUL!B61</f>
        <v>01/10/2020</v>
      </c>
      <c r="F64" s="40" t="str">
        <f>CAZUL!N61</f>
        <v>18/11/2020</v>
      </c>
      <c r="G64" s="27" t="str">
        <f>DESPESAS!D2</f>
        <v>UPA DUQUE</v>
      </c>
      <c r="H64" s="66" t="str">
        <f>VLOOKUP(I64,FORNECEDOR!$A$1:$B$500,2,FALSE)</f>
        <v>23.258.605/0001-82</v>
      </c>
      <c r="I64" s="69" t="str">
        <f>CAZUL!E61</f>
        <v>AMORIM ASSESSORIA CONTABIL EIRELI - ME</v>
      </c>
      <c r="J64" s="35" t="str">
        <f>VLOOKUP(AA64,DESPESAS!$A$2:$B$316,2,FALSE)</f>
        <v>03.17.01</v>
      </c>
      <c r="K64" s="35" t="str">
        <f>VLOOKUP(AA64,DESPESAS!$A$2:$C$326,3,FALSE)</f>
        <v>SERVIÇOS ESPECIALIZADOS PESSOA JURÍDICA</v>
      </c>
      <c r="L64" s="28">
        <f>CAZUL!F61</f>
        <v>0</v>
      </c>
      <c r="M64" s="63">
        <f>CAZUL!G61</f>
        <v>4000</v>
      </c>
      <c r="N64" s="28">
        <f>CAZUL!H61</f>
        <v>0</v>
      </c>
      <c r="O64" s="7" t="str">
        <f>DESPESAS!E2</f>
        <v>BRASIL</v>
      </c>
      <c r="P64" s="4"/>
      <c r="AA64" s="67" t="str">
        <f>CAZUL!C61</f>
        <v>Honorários Contábeis</v>
      </c>
    </row>
    <row r="65" spans="1:47" s="9" customFormat="1" ht="10.15" customHeight="1" x14ac:dyDescent="0.25">
      <c r="A65" s="1" t="s">
        <v>44</v>
      </c>
      <c r="B65" s="25" t="s">
        <v>93</v>
      </c>
      <c r="C65" s="20" t="s">
        <v>1152</v>
      </c>
      <c r="D65" s="104">
        <v>111803</v>
      </c>
      <c r="E65" s="7" t="str">
        <f>CAZUL!B62</f>
        <v>01/10/2020</v>
      </c>
      <c r="F65" s="40" t="str">
        <f>CAZUL!N62</f>
        <v>18/11/2020</v>
      </c>
      <c r="G65" s="27" t="str">
        <f>DESPESAS!D2</f>
        <v>UPA DUQUE</v>
      </c>
      <c r="H65" s="66" t="str">
        <f>VLOOKUP(I65,FORNECEDOR!$A$1:$B$500,2,FALSE)</f>
        <v>01.790.382/0001-67</v>
      </c>
      <c r="I65" s="69" t="str">
        <f>CAZUL!E62</f>
        <v>VITAI SOLUÇÕES LTDA</v>
      </c>
      <c r="J65" s="35" t="str">
        <f>VLOOKUP(AA65,DESPESAS!$A$2:$B$316,2,FALSE)</f>
        <v>03.06.02</v>
      </c>
      <c r="K65" s="35" t="str">
        <f>VLOOKUP(AA65,DESPESAS!$A$2:$C$326,3,FALSE)</f>
        <v>LOCAÇÃO DE EQUIPAMENTOS DE INFORMÁTICA</v>
      </c>
      <c r="L65" s="28">
        <f>CAZUL!F62</f>
        <v>0</v>
      </c>
      <c r="M65" s="63">
        <f>CAZUL!G62</f>
        <v>1100</v>
      </c>
      <c r="N65" s="28">
        <f>CAZUL!H62</f>
        <v>0</v>
      </c>
      <c r="O65" s="7" t="str">
        <f>DESPESAS!E2</f>
        <v>BRASIL</v>
      </c>
      <c r="P65" s="4"/>
      <c r="AA65" s="67" t="str">
        <f>CAZUL!C62</f>
        <v>Locação de Equipamentos de Informática</v>
      </c>
    </row>
    <row r="66" spans="1:47" s="6" customFormat="1" ht="10.15" customHeight="1" x14ac:dyDescent="0.25">
      <c r="A66" s="1" t="s">
        <v>43</v>
      </c>
      <c r="B66" s="25" t="s">
        <v>93</v>
      </c>
      <c r="C66" s="20" t="s">
        <v>1152</v>
      </c>
      <c r="D66" s="104">
        <v>111803</v>
      </c>
      <c r="E66" s="7" t="str">
        <f>CAZUL!B63</f>
        <v>01/10/2020</v>
      </c>
      <c r="F66" s="40" t="str">
        <f>CAZUL!N63</f>
        <v>18/11/2020</v>
      </c>
      <c r="G66" s="27" t="str">
        <f>DESPESAS!D2</f>
        <v>UPA DUQUE</v>
      </c>
      <c r="H66" s="66" t="str">
        <f>VLOOKUP(I66,FORNECEDOR!$A$1:$B$500,2,FALSE)</f>
        <v>01.790.382/0001-67</v>
      </c>
      <c r="I66" s="69" t="str">
        <f>CAZUL!E63</f>
        <v>VITAI SOLUÇÕES LTDA</v>
      </c>
      <c r="J66" s="35" t="str">
        <f>VLOOKUP(AA66,DESPESAS!$A$2:$B$316,2,FALSE)</f>
        <v>03.17.01</v>
      </c>
      <c r="K66" s="35" t="str">
        <f>VLOOKUP(AA66,DESPESAS!$A$2:$C$326,3,FALSE)</f>
        <v>SERVIÇOS ESPECIALIZADOS PESSOA JURÍDICA</v>
      </c>
      <c r="L66" s="28">
        <f>CAZUL!F63</f>
        <v>0</v>
      </c>
      <c r="M66" s="63">
        <f>CAZUL!G63</f>
        <v>5631</v>
      </c>
      <c r="N66" s="28">
        <f>CAZUL!H63</f>
        <v>-152538.82999999999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 t="str">
        <f>CAZUL!C63</f>
        <v>Software / Licença de Uso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customHeight="1" x14ac:dyDescent="0.25">
      <c r="A67" s="4"/>
      <c r="B67" s="25" t="s">
        <v>93</v>
      </c>
      <c r="C67" s="20" t="s">
        <v>1152</v>
      </c>
      <c r="D67" s="104">
        <v>111809</v>
      </c>
      <c r="E67" s="7" t="str">
        <f>CAZUL!B64</f>
        <v>01/10/2020</v>
      </c>
      <c r="F67" s="40" t="str">
        <f>CAZUL!N64</f>
        <v>18/11/2020</v>
      </c>
      <c r="G67" s="27" t="str">
        <f>DESPESAS!D2</f>
        <v>UPA DUQUE</v>
      </c>
      <c r="H67" s="66" t="str">
        <f>VLOOKUP(I67,FORNECEDOR!$A$1:$B$500,2,FALSE)</f>
        <v>04.740.449/0001-47</v>
      </c>
      <c r="I67" s="69" t="str">
        <f>CAZUL!E64</f>
        <v>NARCOMINAS ASSISTENCIA TECNICA LTDA</v>
      </c>
      <c r="J67" s="35" t="str">
        <f>VLOOKUP(AA67,DESPESAS!$A$2:$B$316,2,FALSE)</f>
        <v>03.02.01</v>
      </c>
      <c r="K67" s="35" t="str">
        <f>VLOOKUP(AA67,DESPESAS!$A$2:$C$326,3,FALSE)</f>
        <v>SERVIÇOS-MANUTENÇÃO EQUIPAMENTOS EM GERAL</v>
      </c>
      <c r="L67" s="28">
        <f>CAZUL!F64</f>
        <v>0</v>
      </c>
      <c r="M67" s="63">
        <f>CAZUL!G64</f>
        <v>4250</v>
      </c>
      <c r="N67" s="28">
        <f>CAZUL!H64</f>
        <v>-156788.82999999999</v>
      </c>
      <c r="O67" s="7" t="str">
        <f>DESPESAS!E2</f>
        <v>BRASIL</v>
      </c>
      <c r="P67" s="4"/>
      <c r="AA67" s="67" t="str">
        <f>CAZUL!C64</f>
        <v>Manutenção de Equipamentos Clínicos</v>
      </c>
    </row>
    <row r="68" spans="1:47" s="33" customFormat="1" ht="11.25" customHeight="1" x14ac:dyDescent="0.25">
      <c r="A68" s="4"/>
      <c r="B68" s="25" t="s">
        <v>93</v>
      </c>
      <c r="C68" s="20" t="s">
        <v>1152</v>
      </c>
      <c r="D68" s="104">
        <v>551523000051368</v>
      </c>
      <c r="E68" s="7" t="str">
        <f>CAZUL!B65</f>
        <v>01/10/2020</v>
      </c>
      <c r="F68" s="40" t="str">
        <f>CAZUL!N65</f>
        <v>18/11/2020</v>
      </c>
      <c r="G68" s="27" t="str">
        <f>DESPESAS!D2</f>
        <v>UPA DUQUE</v>
      </c>
      <c r="H68" s="66" t="str">
        <f>VLOOKUP(I68,FORNECEDOR!$A$1:$B$500,2,FALSE)</f>
        <v>12.955.134/0001-45</v>
      </c>
      <c r="I68" s="69" t="str">
        <f>CAZUL!E65</f>
        <v>INSTITUTO DIVA ALVES DO BRASIL</v>
      </c>
      <c r="J68" s="35" t="str">
        <f>VLOOKUP(AA68,DESPESAS!$A$2:$B$316,2,FALSE)</f>
        <v>01.01.99</v>
      </c>
      <c r="K68" s="35" t="str">
        <f>VLOOKUP(AA68,DESPESAS!$A$2:$C$326,3,FALSE)</f>
        <v>OUTRAS VANTAGENS</v>
      </c>
      <c r="L68" s="28">
        <f>CAZUL!F65</f>
        <v>0</v>
      </c>
      <c r="M68" s="63">
        <f>CAZUL!G65</f>
        <v>49562.239999999998</v>
      </c>
      <c r="N68" s="28">
        <f>CAZUL!H65</f>
        <v>0</v>
      </c>
      <c r="O68" s="7" t="str">
        <f>DESPESAS!E2</f>
        <v>BRASIL</v>
      </c>
      <c r="P68" s="4"/>
      <c r="AA68" s="67" t="str">
        <f>CAZUL!C65</f>
        <v>Provisão Férias</v>
      </c>
    </row>
    <row r="69" spans="1:47" s="9" customFormat="1" ht="10.15" customHeight="1" x14ac:dyDescent="0.25">
      <c r="A69" s="1" t="s">
        <v>44</v>
      </c>
      <c r="B69" s="25" t="s">
        <v>93</v>
      </c>
      <c r="C69" s="20" t="s">
        <v>1152</v>
      </c>
      <c r="D69" s="104">
        <v>551523000051368</v>
      </c>
      <c r="E69" s="7" t="str">
        <f>CAZUL!B66</f>
        <v>01/10/2020</v>
      </c>
      <c r="F69" s="40" t="str">
        <f>CAZUL!N66</f>
        <v>18/11/2020</v>
      </c>
      <c r="G69" s="27" t="str">
        <f>DESPESAS!D2</f>
        <v>UPA DUQUE</v>
      </c>
      <c r="H69" s="66" t="str">
        <f>VLOOKUP(I69,FORNECEDOR!$A$1:$B$500,2,FALSE)</f>
        <v>12.955.134/0001-45</v>
      </c>
      <c r="I69" s="69" t="str">
        <f>CAZUL!E66</f>
        <v>INSTITUTO DIVA ALVES DO BRASIL</v>
      </c>
      <c r="J69" s="35" t="str">
        <f>VLOOKUP(AA69,DESPESAS!$A$2:$B$316,2,FALSE)</f>
        <v>01.01.99</v>
      </c>
      <c r="K69" s="35" t="str">
        <f>VLOOKUP(AA69,DESPESAS!$A$2:$C$326,3,FALSE)</f>
        <v>OUTRAS VANTAGENS</v>
      </c>
      <c r="L69" s="28">
        <f>CAZUL!F66</f>
        <v>0</v>
      </c>
      <c r="M69" s="63">
        <f>CAZUL!G66</f>
        <v>36550.019999999997</v>
      </c>
      <c r="N69" s="28">
        <f>CAZUL!H66</f>
        <v>0</v>
      </c>
      <c r="O69" s="7" t="str">
        <f>DESPESAS!E2</f>
        <v>BRASIL</v>
      </c>
      <c r="P69" s="4"/>
      <c r="AA69" s="67" t="str">
        <f>CAZUL!C66</f>
        <v>Provisão  13° Salário</v>
      </c>
    </row>
    <row r="70" spans="1:47" ht="12.75" customHeight="1" x14ac:dyDescent="0.25">
      <c r="A70" s="22"/>
      <c r="B70" s="25" t="s">
        <v>93</v>
      </c>
      <c r="C70" s="20" t="s">
        <v>1152</v>
      </c>
      <c r="D70" s="104">
        <v>551523000051368</v>
      </c>
      <c r="E70" s="7" t="str">
        <f>CAZUL!B67</f>
        <v>01/10/2020</v>
      </c>
      <c r="F70" s="40" t="str">
        <f>CAZUL!N67</f>
        <v>18/11/2020</v>
      </c>
      <c r="G70" s="27" t="str">
        <f>DESPESAS!D2</f>
        <v>UPA DUQUE</v>
      </c>
      <c r="H70" s="66" t="str">
        <f>VLOOKUP(I70,FORNECEDOR!$A$1:$B$500,2,FALSE)</f>
        <v>12.955.134/0001-45</v>
      </c>
      <c r="I70" s="69" t="str">
        <f>CAZUL!E67</f>
        <v>INSTITUTO DIVA ALVES DO BRASIL</v>
      </c>
      <c r="J70" s="35" t="str">
        <f>VLOOKUP(AA70,DESPESAS!$A$2:$B$316,2,FALSE)</f>
        <v>01.01.99</v>
      </c>
      <c r="K70" s="35" t="str">
        <f>VLOOKUP(AA70,DESPESAS!$A$2:$C$326,3,FALSE)</f>
        <v>OUTRAS VANTAGENS</v>
      </c>
      <c r="L70" s="28">
        <f>CAZUL!F67</f>
        <v>0</v>
      </c>
      <c r="M70" s="63">
        <f>CAZUL!G67</f>
        <v>10561.05</v>
      </c>
      <c r="N70" s="28">
        <f>CAZUL!H67</f>
        <v>0</v>
      </c>
      <c r="O70" s="7" t="str">
        <f>DESPESAS!E2</f>
        <v>BRASIL</v>
      </c>
      <c r="P70" s="4"/>
      <c r="AA70" s="67" t="str">
        <f>CAZUL!C67</f>
        <v>Provisão Multa Rescisões</v>
      </c>
    </row>
    <row r="71" spans="1:47" ht="12.75" customHeight="1" x14ac:dyDescent="0.25">
      <c r="A71" s="22"/>
      <c r="B71" s="25" t="s">
        <v>93</v>
      </c>
      <c r="C71" s="20" t="s">
        <v>1152</v>
      </c>
      <c r="D71" s="104">
        <v>551523000051368</v>
      </c>
      <c r="E71" s="7" t="str">
        <f>CAZUL!B68</f>
        <v>01/10/2020</v>
      </c>
      <c r="F71" s="40" t="str">
        <f>CAZUL!N68</f>
        <v>18/11/2020</v>
      </c>
      <c r="G71" s="27" t="str">
        <f>DESPESAS!D2</f>
        <v>UPA DUQUE</v>
      </c>
      <c r="H71" s="66" t="str">
        <f>VLOOKUP(I71,FORNECEDOR!$A$1:$B$500,2,FALSE)</f>
        <v>12.955.134/0001-45</v>
      </c>
      <c r="I71" s="69" t="str">
        <f>CAZUL!E68</f>
        <v>INSTITUTO DIVA ALVES DO BRASIL</v>
      </c>
      <c r="J71" s="35" t="str">
        <f>VLOOKUP(AA71,DESPESAS!$A$2:$B$316,2,FALSE)</f>
        <v>01.01.99</v>
      </c>
      <c r="K71" s="35" t="str">
        <f>VLOOKUP(AA71,DESPESAS!$A$2:$C$326,3,FALSE)</f>
        <v>OUTRAS VANTAGENS</v>
      </c>
      <c r="L71" s="28">
        <f>CAZUL!F68</f>
        <v>0</v>
      </c>
      <c r="M71" s="63">
        <f>CAZUL!G68</f>
        <v>2970.3</v>
      </c>
      <c r="N71" s="28">
        <f>CAZUL!H68</f>
        <v>-256432.43999999994</v>
      </c>
      <c r="O71" s="7" t="str">
        <f>DESPESAS!E2</f>
        <v>BRASIL</v>
      </c>
      <c r="P71" s="4"/>
      <c r="AA71" s="67" t="str">
        <f>CAZUL!C68</f>
        <v>Provisão Rescisões</v>
      </c>
    </row>
    <row r="72" spans="1:47" ht="12.75" customHeight="1" x14ac:dyDescent="0.25">
      <c r="A72" s="22"/>
      <c r="B72" s="25" t="s">
        <v>93</v>
      </c>
      <c r="C72" s="20" t="s">
        <v>1152</v>
      </c>
      <c r="D72" s="104">
        <v>111806</v>
      </c>
      <c r="E72" s="7" t="str">
        <f>CAZUL!B69</f>
        <v>01/10/2020</v>
      </c>
      <c r="F72" s="40" t="str">
        <f>CAZUL!N69</f>
        <v>18/11/2020</v>
      </c>
      <c r="G72" s="27" t="str">
        <f>DESPESAS!D2</f>
        <v>UPA DUQUE</v>
      </c>
      <c r="H72" s="66">
        <f>VLOOKUP(I72,FORNECEDOR!$A$1:$B$500,2,FALSE)</f>
        <v>27721364000117</v>
      </c>
      <c r="I72" s="69" t="str">
        <f>CAZUL!E69</f>
        <v>BIOXXI SERVICOS DE ESTERILIZACAO LTDA</v>
      </c>
      <c r="J72" s="35" t="str">
        <f>VLOOKUP(AA72,DESPESAS!$A$2:$B$316,2,FALSE)</f>
        <v>03.09.01</v>
      </c>
      <c r="K72" s="35" t="str">
        <f>VLOOKUP(AA72,DESPESAS!$A$2:$C$326,3,FALSE)</f>
        <v>SERVIÇOS DE LIMPEZA E HIGIENIZAÇÃO / ESTERILIZAÇÃO</v>
      </c>
      <c r="L72" s="28">
        <f>CAZUL!F69</f>
        <v>0</v>
      </c>
      <c r="M72" s="63">
        <f>CAZUL!G69</f>
        <v>3800</v>
      </c>
      <c r="N72" s="28">
        <f>CAZUL!H69</f>
        <v>-260232.43999999994</v>
      </c>
      <c r="O72" s="7" t="str">
        <f>DESPESAS!E2</f>
        <v>BRASIL</v>
      </c>
      <c r="P72" s="4"/>
      <c r="AA72" s="67" t="str">
        <f>CAZUL!C69</f>
        <v>ESTERILIZAÇÃO</v>
      </c>
    </row>
    <row r="73" spans="1:47" ht="12.75" customHeight="1" x14ac:dyDescent="0.25">
      <c r="A73" s="22"/>
      <c r="B73" s="25" t="s">
        <v>93</v>
      </c>
      <c r="C73" s="4"/>
      <c r="D73" s="104">
        <v>42</v>
      </c>
      <c r="E73" s="7" t="str">
        <f>CAZUL!B70</f>
        <v>18/11/2020</v>
      </c>
      <c r="F73" s="40" t="str">
        <f>CAZUL!N70</f>
        <v>18/11/2020</v>
      </c>
      <c r="G73" s="27" t="str">
        <f>DESPESAS!D2</f>
        <v>UPA DUQUE</v>
      </c>
      <c r="H73" s="66" t="str">
        <f>VLOOKUP(I73,FORNECEDOR!$A$1:$B$500,2,FALSE)</f>
        <v>00.000.000/1409-53</v>
      </c>
      <c r="I73" s="69" t="str">
        <f>CAZUL!E70</f>
        <v>BANCO DO BRASIL</v>
      </c>
      <c r="J73" s="35" t="str">
        <f>VLOOKUP(AA73,DESPESAS!$A$2:$B$316,2,FALSE)</f>
        <v>11.01.05</v>
      </c>
      <c r="K73" s="35" t="str">
        <f>VLOOKUP(AA73,DESPESAS!$A$2:$C$326,3,FALSE)</f>
        <v>RESGATE INVEST FACIL</v>
      </c>
      <c r="L73" s="28">
        <f>CAZUL!F70</f>
        <v>260326.49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 t="str">
        <f>CAZUL!C70</f>
        <v>RESGATE INVEST FACIL</v>
      </c>
    </row>
    <row r="74" spans="1:47" s="9" customFormat="1" x14ac:dyDescent="0.25">
      <c r="A74" s="1" t="s">
        <v>44</v>
      </c>
      <c r="B74" s="25" t="s">
        <v>93</v>
      </c>
      <c r="C74" s="20"/>
      <c r="D74" s="104">
        <v>893231100127723</v>
      </c>
      <c r="E74" s="7" t="str">
        <f>CAZUL!B71</f>
        <v>18/11/2020</v>
      </c>
      <c r="F74" s="40" t="str">
        <f>CAZUL!N71</f>
        <v>18/11/2020</v>
      </c>
      <c r="G74" s="27" t="str">
        <f>DESPESAS!D2</f>
        <v>UPA DUQUE</v>
      </c>
      <c r="H74" s="66" t="str">
        <f>VLOOKUP(I74,FORNECEDOR!$A$1:$B$500,2,FALSE)</f>
        <v>00.000.000/1409-53</v>
      </c>
      <c r="I74" s="69" t="str">
        <f>CAZUL!E71</f>
        <v>BANCO DO BRASIL</v>
      </c>
      <c r="J74" s="35" t="str">
        <f>VLOOKUP(AA74,DESPESAS!$A$2:$B$316,2,FALSE)</f>
        <v>06.01.01</v>
      </c>
      <c r="K74" s="35" t="str">
        <f>VLOOKUP(AA74,DESPESAS!$A$2:$C$326,3,FALSE)</f>
        <v>TARIFAS</v>
      </c>
      <c r="L74" s="28">
        <f>CAZUL!F71</f>
        <v>0</v>
      </c>
      <c r="M74" s="63">
        <f>CAZUL!G71</f>
        <v>10.45</v>
      </c>
      <c r="N74" s="28">
        <f>CAZUL!H71</f>
        <v>0</v>
      </c>
      <c r="O74" s="7" t="str">
        <f>DESPESAS!E2</f>
        <v>BRASIL</v>
      </c>
      <c r="P74" s="4"/>
      <c r="AA74" s="67" t="str">
        <f>CAZUL!C71</f>
        <v>Tarifas Bancárias</v>
      </c>
    </row>
    <row r="75" spans="1:47" s="9" customFormat="1" x14ac:dyDescent="0.25">
      <c r="A75" s="1"/>
      <c r="B75" s="25" t="s">
        <v>93</v>
      </c>
      <c r="C75" s="4"/>
      <c r="D75" s="104">
        <v>893231100127724</v>
      </c>
      <c r="E75" s="7" t="str">
        <f>CAZUL!B72</f>
        <v>18/11/2020</v>
      </c>
      <c r="F75" s="40" t="str">
        <f>CAZUL!N72</f>
        <v>18/11/2020</v>
      </c>
      <c r="G75" s="27" t="str">
        <f>DESPESAS!D2</f>
        <v>UPA DUQUE</v>
      </c>
      <c r="H75" s="66" t="str">
        <f>VLOOKUP(I75,FORNECEDOR!$A$1:$B$500,2,FALSE)</f>
        <v>00.000.000/1409-53</v>
      </c>
      <c r="I75" s="69" t="str">
        <f>CAZUL!E72</f>
        <v>BANCO DO BRASIL</v>
      </c>
      <c r="J75" s="35" t="str">
        <f>VLOOKUP(AA75,DESPESAS!$A$2:$B$316,2,FALSE)</f>
        <v>06.01.01</v>
      </c>
      <c r="K75" s="35" t="str">
        <f>VLOOKUP(AA75,DESPESAS!$A$2:$C$326,3,FALSE)</f>
        <v>TARIFAS</v>
      </c>
      <c r="L75" s="28">
        <f>CAZUL!F72</f>
        <v>0</v>
      </c>
      <c r="M75" s="63">
        <f>CAZUL!G72</f>
        <v>10.45</v>
      </c>
      <c r="N75" s="28">
        <f>CAZUL!H72</f>
        <v>0</v>
      </c>
      <c r="O75" s="7" t="str">
        <f>DESPESAS!E2</f>
        <v>BRASIL</v>
      </c>
      <c r="P75" s="4"/>
      <c r="AA75" s="67" t="str">
        <f>CAZUL!C72</f>
        <v>Tarifas Bancárias</v>
      </c>
    </row>
    <row r="76" spans="1:47" s="9" customFormat="1" ht="10.15" customHeight="1" x14ac:dyDescent="0.25">
      <c r="A76" s="1"/>
      <c r="B76" s="25" t="s">
        <v>93</v>
      </c>
      <c r="C76" s="4"/>
      <c r="D76" s="104">
        <v>893231100127725</v>
      </c>
      <c r="E76" s="7" t="str">
        <f>CAZUL!B73</f>
        <v>18/11/2020</v>
      </c>
      <c r="F76" s="40" t="str">
        <f>CAZUL!N73</f>
        <v>18/11/2020</v>
      </c>
      <c r="G76" s="27" t="str">
        <f>DESPESAS!D2</f>
        <v>UPA DUQUE</v>
      </c>
      <c r="H76" s="66" t="str">
        <f>VLOOKUP(I76,FORNECEDOR!$A$1:$B$500,2,FALSE)</f>
        <v>00.000.000/1409-53</v>
      </c>
      <c r="I76" s="69" t="str">
        <f>CAZUL!E73</f>
        <v>BANCO DO BRASIL</v>
      </c>
      <c r="J76" s="35" t="str">
        <f>VLOOKUP(AA76,DESPESAS!$A$2:$B$316,2,FALSE)</f>
        <v>06.01.01</v>
      </c>
      <c r="K76" s="35" t="str">
        <f>VLOOKUP(AA76,DESPESAS!$A$2:$C$326,3,FALSE)</f>
        <v>TARIFAS</v>
      </c>
      <c r="L76" s="28">
        <f>CAZUL!F73</f>
        <v>0</v>
      </c>
      <c r="M76" s="63">
        <f>CAZUL!G73</f>
        <v>10.45</v>
      </c>
      <c r="N76" s="28">
        <f>CAZUL!H73</f>
        <v>0</v>
      </c>
      <c r="O76" s="7" t="str">
        <f>DESPESAS!E2</f>
        <v>BRASIL</v>
      </c>
      <c r="P76" s="4"/>
      <c r="AA76" s="67" t="str">
        <f>CAZUL!C73</f>
        <v>Tarifas Bancárias</v>
      </c>
    </row>
    <row r="77" spans="1:47" s="9" customFormat="1" ht="11.25" customHeight="1" x14ac:dyDescent="0.25">
      <c r="A77" s="1" t="s">
        <v>44</v>
      </c>
      <c r="B77" s="25" t="s">
        <v>93</v>
      </c>
      <c r="C77" s="4"/>
      <c r="D77" s="104">
        <v>893231100127726</v>
      </c>
      <c r="E77" s="7" t="str">
        <f>CAZUL!B74</f>
        <v>18/11/2020</v>
      </c>
      <c r="F77" s="40" t="str">
        <f>CAZUL!N74</f>
        <v>18/11/2020</v>
      </c>
      <c r="G77" s="27" t="str">
        <f>DESPESAS!D2</f>
        <v>UPA DUQUE</v>
      </c>
      <c r="H77" s="66" t="str">
        <f>VLOOKUP(I77,FORNECEDOR!$A$1:$B$500,2,FALSE)</f>
        <v>00.000.000/1409-53</v>
      </c>
      <c r="I77" s="69" t="str">
        <f>CAZUL!E74</f>
        <v>BANCO DO BRASIL</v>
      </c>
      <c r="J77" s="35" t="str">
        <f>VLOOKUP(AA77,DESPESAS!$A$2:$B$316,2,FALSE)</f>
        <v>06.01.01</v>
      </c>
      <c r="K77" s="35" t="str">
        <f>VLOOKUP(AA77,DESPESAS!$A$2:$C$326,3,FALSE)</f>
        <v>TARIFAS</v>
      </c>
      <c r="L77" s="28">
        <f>CAZUL!F74</f>
        <v>0</v>
      </c>
      <c r="M77" s="63">
        <f>CAZUL!G74</f>
        <v>10.45</v>
      </c>
      <c r="N77" s="28">
        <f>CAZUL!H74</f>
        <v>0</v>
      </c>
      <c r="O77" s="7" t="str">
        <f>DESPESAS!E2</f>
        <v>BRASIL</v>
      </c>
      <c r="P77" s="4"/>
      <c r="AA77" s="67" t="str">
        <f>CAZUL!C74</f>
        <v>Tarifas Bancárias</v>
      </c>
    </row>
    <row r="78" spans="1:47" s="9" customFormat="1" ht="14.45" customHeight="1" x14ac:dyDescent="0.25">
      <c r="A78" s="1"/>
      <c r="B78" s="25" t="s">
        <v>93</v>
      </c>
      <c r="C78" s="4"/>
      <c r="D78" s="104">
        <v>893231100127727</v>
      </c>
      <c r="E78" s="7" t="str">
        <f>CAZUL!B75</f>
        <v>18/11/2020</v>
      </c>
      <c r="F78" s="40" t="str">
        <f>CAZUL!N75</f>
        <v>18/11/2020</v>
      </c>
      <c r="G78" s="27" t="str">
        <f>DESPESAS!D2</f>
        <v>UPA DUQUE</v>
      </c>
      <c r="H78" s="66" t="str">
        <f>VLOOKUP(I78,FORNECEDOR!$A$1:$B$500,2,FALSE)</f>
        <v>00.000.000/1409-53</v>
      </c>
      <c r="I78" s="69" t="str">
        <f>CAZUL!E75</f>
        <v>BANCO DO BRASIL</v>
      </c>
      <c r="J78" s="35" t="str">
        <f>VLOOKUP(AA78,DESPESAS!$A$2:$B$316,2,FALSE)</f>
        <v>06.01.01</v>
      </c>
      <c r="K78" s="35" t="str">
        <f>VLOOKUP(AA78,DESPESAS!$A$2:$C$326,3,FALSE)</f>
        <v>TARIFAS</v>
      </c>
      <c r="L78" s="28">
        <f>CAZUL!F75</f>
        <v>0</v>
      </c>
      <c r="M78" s="63">
        <f>CAZUL!G75</f>
        <v>10.45</v>
      </c>
      <c r="N78" s="28">
        <f>CAZUL!H75</f>
        <v>0</v>
      </c>
      <c r="O78" s="7" t="str">
        <f>DESPESAS!E2</f>
        <v>BRASIL</v>
      </c>
      <c r="P78" s="4"/>
      <c r="AA78" s="67" t="str">
        <f>CAZUL!C75</f>
        <v>Tarifas Bancárias</v>
      </c>
    </row>
    <row r="79" spans="1:47" ht="12.75" customHeight="1" x14ac:dyDescent="0.25">
      <c r="A79" s="22"/>
      <c r="B79" s="25" t="s">
        <v>93</v>
      </c>
      <c r="C79" s="4"/>
      <c r="D79" s="104">
        <v>893231100127728</v>
      </c>
      <c r="E79" s="7" t="str">
        <f>CAZUL!B76</f>
        <v>18/11/2020</v>
      </c>
      <c r="F79" s="40" t="str">
        <f>CAZUL!N76</f>
        <v>18/11/2020</v>
      </c>
      <c r="G79" s="27" t="str">
        <f>DESPESAS!D2</f>
        <v>UPA DUQUE</v>
      </c>
      <c r="H79" s="66" t="str">
        <f>VLOOKUP(I79,FORNECEDOR!$A$1:$B$500,2,FALSE)</f>
        <v>00.000.000/1409-53</v>
      </c>
      <c r="I79" s="69" t="str">
        <f>CAZUL!E76</f>
        <v>BANCO DO BRASIL</v>
      </c>
      <c r="J79" s="35" t="str">
        <f>VLOOKUP(AA79,DESPESAS!$A$2:$B$316,2,FALSE)</f>
        <v>06.01.01</v>
      </c>
      <c r="K79" s="35" t="str">
        <f>VLOOKUP(AA79,DESPESAS!$A$2:$C$326,3,FALSE)</f>
        <v>TARIFAS</v>
      </c>
      <c r="L79" s="28">
        <f>CAZUL!F76</f>
        <v>0</v>
      </c>
      <c r="M79" s="63">
        <f>CAZUL!G76</f>
        <v>10.45</v>
      </c>
      <c r="N79" s="28">
        <f>CAZUL!H76</f>
        <v>0</v>
      </c>
      <c r="O79" s="7" t="str">
        <f>DESPESAS!E2</f>
        <v>BRASIL</v>
      </c>
      <c r="P79" s="4"/>
      <c r="AA79" s="67" t="str">
        <f>CAZUL!C76</f>
        <v>Tarifas Bancárias</v>
      </c>
    </row>
    <row r="80" spans="1:47" ht="12.75" customHeight="1" x14ac:dyDescent="0.25">
      <c r="A80" s="22"/>
      <c r="B80" s="25" t="s">
        <v>93</v>
      </c>
      <c r="C80" s="4"/>
      <c r="D80" s="104">
        <v>893231100127729</v>
      </c>
      <c r="E80" s="7" t="str">
        <f>CAZUL!B77</f>
        <v>18/11/2020</v>
      </c>
      <c r="F80" s="40" t="str">
        <f>CAZUL!N77</f>
        <v>18/11/2020</v>
      </c>
      <c r="G80" s="27" t="str">
        <f>DESPESAS!D2</f>
        <v>UPA DUQUE</v>
      </c>
      <c r="H80" s="66" t="str">
        <f>VLOOKUP(I80,FORNECEDOR!$A$1:$B$500,2,FALSE)</f>
        <v>00.000.000/1409-53</v>
      </c>
      <c r="I80" s="69" t="str">
        <f>CAZUL!E77</f>
        <v>BANCO DO BRASIL</v>
      </c>
      <c r="J80" s="35" t="str">
        <f>VLOOKUP(AA80,DESPESAS!$A$2:$B$316,2,FALSE)</f>
        <v>06.01.01</v>
      </c>
      <c r="K80" s="35" t="str">
        <f>VLOOKUP(AA80,DESPESAS!$A$2:$C$326,3,FALSE)</f>
        <v>TARIFAS</v>
      </c>
      <c r="L80" s="28">
        <f>CAZUL!F77</f>
        <v>0</v>
      </c>
      <c r="M80" s="63">
        <f>CAZUL!G77</f>
        <v>10.45</v>
      </c>
      <c r="N80" s="28">
        <f>CAZUL!H77</f>
        <v>0</v>
      </c>
      <c r="O80" s="7" t="str">
        <f>DESPESAS!E2</f>
        <v>BRASIL</v>
      </c>
      <c r="P80" s="4"/>
      <c r="AA80" s="67" t="str">
        <f>CAZUL!C77</f>
        <v>Tarifas Bancárias</v>
      </c>
    </row>
    <row r="81" spans="1:27" ht="12.75" customHeight="1" x14ac:dyDescent="0.25">
      <c r="A81" s="22"/>
      <c r="B81" s="25" t="s">
        <v>93</v>
      </c>
      <c r="C81" s="1"/>
      <c r="D81" s="104">
        <v>893231100127730</v>
      </c>
      <c r="E81" s="7" t="str">
        <f>CAZUL!B78</f>
        <v>18/11/2020</v>
      </c>
      <c r="F81" s="40" t="str">
        <f>CAZUL!N78</f>
        <v>18/11/2020</v>
      </c>
      <c r="G81" s="27" t="str">
        <f>DESPESAS!D2</f>
        <v>UPA DUQUE</v>
      </c>
      <c r="H81" s="66" t="str">
        <f>VLOOKUP(I81,FORNECEDOR!$A$1:$B$500,2,FALSE)</f>
        <v>00.000.000/1409-53</v>
      </c>
      <c r="I81" s="69" t="str">
        <f>CAZUL!E78</f>
        <v>BANCO DO BRASIL</v>
      </c>
      <c r="J81" s="35" t="str">
        <f>VLOOKUP(AA81,DESPESAS!$A$2:$B$316,2,FALSE)</f>
        <v>06.01.01</v>
      </c>
      <c r="K81" s="35" t="str">
        <f>VLOOKUP(AA81,DESPESAS!$A$2:$C$326,3,FALSE)</f>
        <v>TARIFAS</v>
      </c>
      <c r="L81" s="28">
        <f>CAZUL!F78</f>
        <v>0</v>
      </c>
      <c r="M81" s="63">
        <f>CAZUL!G78</f>
        <v>10.45</v>
      </c>
      <c r="N81" s="28">
        <f>CAZUL!H78</f>
        <v>0</v>
      </c>
      <c r="O81" s="7" t="str">
        <f>DESPESAS!E2</f>
        <v>BRASIL</v>
      </c>
      <c r="P81" s="4"/>
      <c r="AA81" s="67" t="str">
        <f>CAZUL!C78</f>
        <v>Tarifas Bancárias</v>
      </c>
    </row>
    <row r="82" spans="1:27" ht="12.75" customHeight="1" x14ac:dyDescent="0.25">
      <c r="A82" s="22"/>
      <c r="B82" s="25" t="s">
        <v>93</v>
      </c>
      <c r="C82" s="1"/>
      <c r="D82" s="104">
        <v>893231100127731</v>
      </c>
      <c r="E82" s="7" t="str">
        <f>CAZUL!B79</f>
        <v>18/11/2020</v>
      </c>
      <c r="F82" s="40" t="str">
        <f>CAZUL!N79</f>
        <v>18/11/2020</v>
      </c>
      <c r="G82" s="27" t="str">
        <f>DESPESAS!D2</f>
        <v>UPA DUQUE</v>
      </c>
      <c r="H82" s="66" t="str">
        <f>VLOOKUP(I82,FORNECEDOR!$A$1:$B$500,2,FALSE)</f>
        <v>00.000.000/1409-53</v>
      </c>
      <c r="I82" s="69" t="str">
        <f>CAZUL!E79</f>
        <v>BANCO DO BRASIL</v>
      </c>
      <c r="J82" s="35" t="str">
        <f>VLOOKUP(AA82,DESPESAS!$A$2:$B$316,2,FALSE)</f>
        <v>06.01.01</v>
      </c>
      <c r="K82" s="35" t="str">
        <f>VLOOKUP(AA82,DESPESAS!$A$2:$C$326,3,FALSE)</f>
        <v>TARIFAS</v>
      </c>
      <c r="L82" s="28">
        <f>CAZUL!F79</f>
        <v>0</v>
      </c>
      <c r="M82" s="63">
        <f>CAZUL!G79</f>
        <v>10.45</v>
      </c>
      <c r="N82" s="28">
        <f>CAZUL!H79</f>
        <v>4.6554760047001764E-11</v>
      </c>
      <c r="O82" s="7" t="str">
        <f>DESPESAS!E2</f>
        <v>BRASIL</v>
      </c>
      <c r="P82" s="4"/>
      <c r="AA82" s="67" t="str">
        <f>CAZUL!C79</f>
        <v>Tarifas Bancárias</v>
      </c>
    </row>
    <row r="83" spans="1:27" ht="12.75" customHeight="1" x14ac:dyDescent="0.25">
      <c r="A83" s="22"/>
      <c r="B83" s="25" t="s">
        <v>93</v>
      </c>
      <c r="C83" s="1"/>
      <c r="D83" s="104">
        <v>551523000238613</v>
      </c>
      <c r="E83" s="7" t="str">
        <f>CAZUL!B80</f>
        <v>01/10/2020</v>
      </c>
      <c r="F83" s="40" t="str">
        <f>CAZUL!N80</f>
        <v>19/11/2020</v>
      </c>
      <c r="G83" s="27" t="str">
        <f>DESPESAS!D2</f>
        <v>UPA DUQUE</v>
      </c>
      <c r="H83" s="66" t="str">
        <f>VLOOKUP(I83,FORNECEDOR!$A$1:$B$500,2,FALSE)</f>
        <v>12.955.134/0001-45</v>
      </c>
      <c r="I83" s="69" t="str">
        <f>CAZUL!E80</f>
        <v>INSTITUTO DIVA ALVES DO BRASIL</v>
      </c>
      <c r="J83" s="35" t="str">
        <f>VLOOKUP(AA83,DESPESAS!$A$2:$B$316,2,FALSE)</f>
        <v>10.01.01</v>
      </c>
      <c r="K83" s="35" t="str">
        <f>VLOOKUP(AA83,DESPESAS!$A$2:$C$326,3,FALSE)</f>
        <v>CONTRATO DE GESTÃO</v>
      </c>
      <c r="L83" s="28">
        <f>CAZUL!F80</f>
        <v>1046126.68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 t="str">
        <f>CAZUL!C80</f>
        <v>Contrato de Gestão</v>
      </c>
    </row>
    <row r="84" spans="1:27" ht="12.75" customHeight="1" x14ac:dyDescent="0.25">
      <c r="A84" s="22"/>
      <c r="B84" s="25" t="s">
        <v>93</v>
      </c>
      <c r="C84" s="1"/>
      <c r="D84" s="104">
        <v>551523000238613</v>
      </c>
      <c r="E84" s="7" t="str">
        <f>CAZUL!B81</f>
        <v>01/10/2020</v>
      </c>
      <c r="F84" s="40" t="str">
        <f>CAZUL!N81</f>
        <v>19/11/2020</v>
      </c>
      <c r="G84" s="27" t="str">
        <f>DESPESAS!D2</f>
        <v>UPA DUQUE</v>
      </c>
      <c r="H84" s="66" t="str">
        <f>VLOOKUP(I84,FORNECEDOR!$A$1:$B$500,2,FALSE)</f>
        <v>12.955.134/0001-45</v>
      </c>
      <c r="I84" s="69" t="str">
        <f>CAZUL!E81</f>
        <v>INSTITUTO DIVA ALVES DO BRASIL</v>
      </c>
      <c r="J84" s="35" t="str">
        <f>VLOOKUP(AA84,DESPESAS!$A$2:$B$316,2,FALSE)</f>
        <v>10.01.01</v>
      </c>
      <c r="K84" s="35" t="str">
        <f>VLOOKUP(AA84,DESPESAS!$A$2:$C$326,3,FALSE)</f>
        <v>CONTRATO DE GESTÃO</v>
      </c>
      <c r="L84" s="28">
        <f>CAZUL!F81</f>
        <v>554502.24</v>
      </c>
      <c r="M84" s="63">
        <f>CAZUL!G81</f>
        <v>0</v>
      </c>
      <c r="N84" s="28">
        <f>CAZUL!H81</f>
        <v>1600628.92</v>
      </c>
      <c r="O84" s="7" t="str">
        <f>DESPESAS!E2</f>
        <v>BRASIL</v>
      </c>
      <c r="P84" s="4"/>
      <c r="AA84" s="67" t="str">
        <f>CAZUL!C81</f>
        <v>Contrato de Gestão</v>
      </c>
    </row>
    <row r="85" spans="1:27" ht="12.75" customHeight="1" x14ac:dyDescent="0.25">
      <c r="A85" s="22"/>
      <c r="B85" s="25" t="s">
        <v>93</v>
      </c>
      <c r="C85" s="1"/>
      <c r="D85" s="104">
        <v>148</v>
      </c>
      <c r="E85" s="7" t="str">
        <f>CAZUL!B82</f>
        <v>19/11/2020</v>
      </c>
      <c r="F85" s="40" t="str">
        <f>CAZUL!N82</f>
        <v>19/11/2020</v>
      </c>
      <c r="G85" s="27" t="str">
        <f>DESPESAS!D2</f>
        <v>UPA DUQUE</v>
      </c>
      <c r="H85" s="66" t="str">
        <f>VLOOKUP(I85,FORNECEDOR!$A$1:$B$500,2,FALSE)</f>
        <v>00.000.000/1409-53</v>
      </c>
      <c r="I85" s="69" t="str">
        <f>CAZUL!E82</f>
        <v>BANCO DO BRASIL</v>
      </c>
      <c r="J85" s="111" t="str">
        <f>VLOOKUP(AA85,DESPESAS!$A$2:$B$316,2,FALSE)</f>
        <v>11.01.03</v>
      </c>
      <c r="K85" s="35" t="str">
        <f>VLOOKUP(AA85,DESPESAS!$A$2:$C$326,3,FALSE)</f>
        <v>APLICACAO AUTOMATICA</v>
      </c>
      <c r="L85" s="28">
        <f>CAZUL!F82</f>
        <v>0</v>
      </c>
      <c r="M85" s="63">
        <f>CAZUL!G82</f>
        <v>1600628.92</v>
      </c>
      <c r="N85" s="28">
        <f>CAZUL!H82</f>
        <v>0</v>
      </c>
      <c r="O85" s="7" t="str">
        <f>DESPESAS!E2</f>
        <v>BRASIL</v>
      </c>
      <c r="P85" s="4"/>
      <c r="AA85" s="67" t="str">
        <f>CAZUL!C82</f>
        <v>APLICACAO AUTOMATICA</v>
      </c>
    </row>
    <row r="86" spans="1:27" ht="12.75" customHeight="1" x14ac:dyDescent="0.25">
      <c r="A86" s="22"/>
      <c r="B86" s="25" t="s">
        <v>93</v>
      </c>
      <c r="C86" s="1" t="s">
        <v>1153</v>
      </c>
      <c r="D86" s="104">
        <v>112301</v>
      </c>
      <c r="E86" s="7" t="str">
        <f>CAZUL!B83</f>
        <v>01/11/2020</v>
      </c>
      <c r="F86" s="40" t="str">
        <f>CAZUL!N83</f>
        <v>23/11/2020</v>
      </c>
      <c r="G86" s="27" t="str">
        <f>DESPESAS!D2</f>
        <v>UPA DUQUE</v>
      </c>
      <c r="H86" s="66" t="str">
        <f>VLOOKUP(I86,FORNECEDOR!$A$1:$B$500,2,FALSE)</f>
        <v>33.164.021/0001-00</v>
      </c>
      <c r="I86" s="69" t="str">
        <f>CAZUL!E83</f>
        <v>TOKIO MARINE SEGURADORA S.A.</v>
      </c>
      <c r="J86" s="35" t="str">
        <f>VLOOKUP(AA86,DESPESAS!$A$2:$B$316,2,FALSE)</f>
        <v>03.18.01</v>
      </c>
      <c r="K86" s="35" t="str">
        <f>VLOOKUP(AA86,DESPESAS!$A$2:$C$326,3,FALSE)</f>
        <v>SEGUROS</v>
      </c>
      <c r="L86" s="28">
        <f>CAZUL!F83</f>
        <v>0</v>
      </c>
      <c r="M86" s="63">
        <f>CAZUL!G83</f>
        <v>169.48</v>
      </c>
      <c r="N86" s="28">
        <f>CAZUL!H83</f>
        <v>0</v>
      </c>
      <c r="O86" s="7" t="str">
        <f>DESPESAS!E2</f>
        <v>BRASIL</v>
      </c>
      <c r="P86" s="4"/>
      <c r="AA86" s="67" t="str">
        <f>CAZUL!C83</f>
        <v>Seguro de Imóveis</v>
      </c>
    </row>
    <row r="87" spans="1:27" ht="12.75" customHeight="1" x14ac:dyDescent="0.25">
      <c r="A87" s="22"/>
      <c r="B87" s="25" t="s">
        <v>93</v>
      </c>
      <c r="C87" s="1"/>
      <c r="D87" s="104">
        <v>42</v>
      </c>
      <c r="E87" s="7" t="str">
        <f>CAZUL!B84</f>
        <v>23/11/2020</v>
      </c>
      <c r="F87" s="40" t="str">
        <f>CAZUL!N84</f>
        <v>23/11/2020</v>
      </c>
      <c r="G87" s="27" t="str">
        <f>DESPESAS!D2</f>
        <v>UPA DUQUE</v>
      </c>
      <c r="H87" s="66" t="str">
        <f>VLOOKUP(I87,FORNECEDOR!$A$1:$B$500,2,FALSE)</f>
        <v>00.000.000/1409-53</v>
      </c>
      <c r="I87" s="69" t="str">
        <f>CAZUL!E84</f>
        <v>BANCO DO BRASIL</v>
      </c>
      <c r="J87" s="35" t="str">
        <f>VLOOKUP(AA87,DESPESAS!$A$2:$B$316,2,FALSE)</f>
        <v>11.01.05</v>
      </c>
      <c r="K87" s="35" t="str">
        <f>VLOOKUP(AA87,DESPESAS!$A$2:$C$326,3,FALSE)</f>
        <v>RESGATE INVEST FACIL</v>
      </c>
      <c r="L87" s="28">
        <f>CAZUL!F84</f>
        <v>169.48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 t="str">
        <f>CAZUL!C84</f>
        <v>RESGATE INVEST FACIL</v>
      </c>
    </row>
    <row r="88" spans="1:27" ht="12.75" customHeight="1" x14ac:dyDescent="0.25">
      <c r="A88" s="22"/>
      <c r="B88" s="25" t="s">
        <v>93</v>
      </c>
      <c r="C88" s="1" t="s">
        <v>1153</v>
      </c>
      <c r="D88" s="104">
        <v>112609</v>
      </c>
      <c r="E88" s="7" t="str">
        <f>CAZUL!B85</f>
        <v>01/10/2020</v>
      </c>
      <c r="F88" s="40" t="str">
        <f>CAZUL!N85</f>
        <v>26/11/2020</v>
      </c>
      <c r="G88" s="27" t="str">
        <f>DESPESAS!D2</f>
        <v>UPA DUQUE</v>
      </c>
      <c r="H88" s="66">
        <f>VLOOKUP(I88,FORNECEDOR!$A$1:$B$500,2,FALSE)</f>
        <v>13913148000169</v>
      </c>
      <c r="I88" s="69" t="str">
        <f>CAZUL!E85</f>
        <v>EASY POWER COMERCIO DE MAQUINAS E EQUIPAMENTOS LTDA</v>
      </c>
      <c r="J88" s="35" t="str">
        <f>VLOOKUP(AA88,DESPESAS!$A$2:$B$316,2,FALSE)</f>
        <v>03.02.01</v>
      </c>
      <c r="K88" s="35" t="str">
        <f>VLOOKUP(AA88,DESPESAS!$A$2:$C$326,3,FALSE)</f>
        <v>SERVIÇOS-MANUTENÇÃO EQUIPAMENTOS EM GERAL</v>
      </c>
      <c r="L88" s="28">
        <f>CAZUL!F85</f>
        <v>0</v>
      </c>
      <c r="M88" s="63">
        <f>CAZUL!G85</f>
        <v>900.81</v>
      </c>
      <c r="N88" s="28">
        <f>CAZUL!H85</f>
        <v>-900.81</v>
      </c>
      <c r="O88" s="7" t="str">
        <f>DESPESAS!E2</f>
        <v>BRASIL</v>
      </c>
      <c r="P88" s="4"/>
      <c r="AA88" s="67" t="str">
        <f>CAZUL!C85</f>
        <v>Manutenção de Equipamentos</v>
      </c>
    </row>
    <row r="89" spans="1:27" ht="12.75" customHeight="1" x14ac:dyDescent="0.25">
      <c r="A89" s="22"/>
      <c r="B89" s="25" t="s">
        <v>93</v>
      </c>
      <c r="C89" s="4" t="s">
        <v>1152</v>
      </c>
      <c r="D89" s="104">
        <v>112621</v>
      </c>
      <c r="E89" s="7" t="str">
        <f>CAZUL!B86</f>
        <v>01/10/2020</v>
      </c>
      <c r="F89" s="40" t="str">
        <f>CAZUL!N86</f>
        <v>26/11/2020</v>
      </c>
      <c r="G89" s="27" t="str">
        <f>DESPESAS!D2</f>
        <v>UPA DUQUE</v>
      </c>
      <c r="H89" s="66">
        <f>VLOOKUP(I89,FORNECEDOR!$A$1:$B$500,2,FALSE)</f>
        <v>7366296000108</v>
      </c>
      <c r="I89" s="69" t="str">
        <f>CAZUL!E86</f>
        <v>NEO TECNOLOGIA DA INFORMATICA EIRELI</v>
      </c>
      <c r="J89" s="35" t="str">
        <f>VLOOKUP(AA89,DESPESAS!$A$2:$B$316,2,FALSE)</f>
        <v>03.06.02</v>
      </c>
      <c r="K89" s="35" t="str">
        <f>VLOOKUP(AA89,DESPESAS!$A$2:$C$326,3,FALSE)</f>
        <v>LOCAÇÃO DE EQUIPAMENTOS DE INFORMÁTICA</v>
      </c>
      <c r="L89" s="28">
        <f>CAZUL!F86</f>
        <v>0</v>
      </c>
      <c r="M89" s="63">
        <f>CAZUL!G86</f>
        <v>10120</v>
      </c>
      <c r="N89" s="28">
        <f>CAZUL!H86</f>
        <v>-11020.81</v>
      </c>
      <c r="O89" s="7" t="str">
        <f>DESPESAS!E2</f>
        <v>BRASIL</v>
      </c>
      <c r="P89" s="4"/>
      <c r="AA89" s="67" t="str">
        <f>CAZUL!C86</f>
        <v>Locação de Equipamentos de Informática</v>
      </c>
    </row>
    <row r="90" spans="1:27" ht="12.75" customHeight="1" x14ac:dyDescent="0.25">
      <c r="A90" s="22"/>
      <c r="B90" s="25" t="s">
        <v>93</v>
      </c>
      <c r="C90" s="1" t="s">
        <v>1152</v>
      </c>
      <c r="D90" s="104">
        <v>112620</v>
      </c>
      <c r="E90" s="7" t="str">
        <f>CAZUL!B87</f>
        <v>01/10/2020</v>
      </c>
      <c r="F90" s="40" t="str">
        <f>CAZUL!N87</f>
        <v>26/11/2020</v>
      </c>
      <c r="G90" s="27" t="str">
        <f>DESPESAS!D2</f>
        <v>UPA DUQUE</v>
      </c>
      <c r="H90" s="66" t="str">
        <f>VLOOKUP(I90,FORNECEDOR!$A$1:$B$500,2,FALSE)</f>
        <v>26.069.744/0001-56</v>
      </c>
      <c r="I90" s="69" t="str">
        <f>CAZUL!E87</f>
        <v>RADIOLOGIA EM FOCO LTDA</v>
      </c>
      <c r="J90" s="35" t="str">
        <f>VLOOKUP(AA90,DESPESAS!$A$2:$B$316,2,FALSE)</f>
        <v>03.26.01</v>
      </c>
      <c r="K90" s="35" t="str">
        <f>VLOOKUP(AA90,DESPESAS!$A$2:$C$326,3,FALSE)</f>
        <v>SERVIÇOS ASSISTENCIAIS PESSOA JURÍDICA</v>
      </c>
      <c r="L90" s="28">
        <f>CAZUL!F87</f>
        <v>0</v>
      </c>
      <c r="M90" s="63">
        <f>CAZUL!G87</f>
        <v>37000</v>
      </c>
      <c r="N90" s="28">
        <f>CAZUL!H87</f>
        <v>-48020.81</v>
      </c>
      <c r="O90" s="7" t="str">
        <f>DESPESAS!E2</f>
        <v>BRASIL</v>
      </c>
      <c r="P90" s="4"/>
      <c r="AA90" s="67" t="str">
        <f>CAZUL!C87</f>
        <v>Serviço de Radiologia</v>
      </c>
    </row>
    <row r="91" spans="1:27" ht="12.75" customHeight="1" x14ac:dyDescent="0.25">
      <c r="A91" s="22"/>
      <c r="B91" s="25" t="s">
        <v>93</v>
      </c>
      <c r="C91" s="1" t="s">
        <v>1152</v>
      </c>
      <c r="D91" s="104">
        <v>550321000079419</v>
      </c>
      <c r="E91" s="7" t="str">
        <f>CAZUL!B88</f>
        <v>01/10/2020</v>
      </c>
      <c r="F91" s="40" t="str">
        <f>CAZUL!N88</f>
        <v>26/11/2020</v>
      </c>
      <c r="G91" s="27" t="str">
        <f>DESPESAS!D2</f>
        <v>UPA DUQUE</v>
      </c>
      <c r="H91" s="66">
        <f>VLOOKUP(I91,FORNECEDOR!$A$1:$B$500,2,FALSE)</f>
        <v>14470588000151</v>
      </c>
      <c r="I91" s="69" t="str">
        <f>CAZUL!E88</f>
        <v>SERVIOESTE RIO DE JANEIRO LTDA</v>
      </c>
      <c r="J91" s="35" t="str">
        <f>VLOOKUP(AA91,DESPESAS!$A$2:$B$316,2,FALSE)</f>
        <v>03.09.02</v>
      </c>
      <c r="K91" s="35" t="str">
        <f>VLOOKUP(AA91,DESPESAS!$A$2:$C$326,3,FALSE)</f>
        <v>SERVIÇOS DE COLETA DE RESÍDUOS HOSPITALARES</v>
      </c>
      <c r="L91" s="28">
        <f>CAZUL!F88</f>
        <v>0</v>
      </c>
      <c r="M91" s="63">
        <f>CAZUL!G88</f>
        <v>2333.48</v>
      </c>
      <c r="N91" s="28">
        <f>CAZUL!H88</f>
        <v>0</v>
      </c>
      <c r="O91" s="7" t="str">
        <f>DESPESAS!E2</f>
        <v>BRASIL</v>
      </c>
      <c r="P91" s="4"/>
      <c r="AA91" s="67" t="str">
        <f>CAZUL!C88</f>
        <v>Serviço de Coleta de Resíduos</v>
      </c>
    </row>
    <row r="92" spans="1:27" ht="12.75" customHeight="1" x14ac:dyDescent="0.25">
      <c r="A92" s="22"/>
      <c r="B92" s="25" t="s">
        <v>93</v>
      </c>
      <c r="C92" s="1" t="s">
        <v>1152</v>
      </c>
      <c r="D92" s="104">
        <v>112613</v>
      </c>
      <c r="E92" s="7" t="str">
        <f>CAZUL!B89</f>
        <v>01/10/2020</v>
      </c>
      <c r="F92" s="40" t="str">
        <f>CAZUL!N89</f>
        <v>26/11/2020</v>
      </c>
      <c r="G92" s="27" t="str">
        <f>DESPESAS!D2</f>
        <v>UPA DUQUE</v>
      </c>
      <c r="H92" s="66" t="str">
        <f>VLOOKUP(I92,FORNECEDOR!$A$1:$B$500,2,FALSE)</f>
        <v>27.243.049/0001-21</v>
      </c>
      <c r="I92" s="69" t="str">
        <f>CAZUL!E89</f>
        <v>MEDIPLUS SERVIÇOS MÉDICO LTDA</v>
      </c>
      <c r="J92" s="35" t="str">
        <f>VLOOKUP(AA92,DESPESAS!$A$2:$B$316,2,FALSE)</f>
        <v>03.26.01</v>
      </c>
      <c r="K92" s="35" t="str">
        <f>VLOOKUP(AA92,DESPESAS!$A$2:$C$326,3,FALSE)</f>
        <v>SERVIÇOS ASSISTENCIAIS PESSOA JURÍDICA</v>
      </c>
      <c r="L92" s="28">
        <f>CAZUL!F89</f>
        <v>0</v>
      </c>
      <c r="M92" s="63">
        <f>CAZUL!G89</f>
        <v>555054.43000000005</v>
      </c>
      <c r="N92" s="28">
        <f>CAZUL!H89</f>
        <v>0</v>
      </c>
      <c r="O92" s="7" t="str">
        <f>DESPESAS!E2</f>
        <v>BRASIL</v>
      </c>
      <c r="P92" s="4"/>
      <c r="AA92" s="67" t="str">
        <f>CAZUL!C89</f>
        <v>Serviços Médicos</v>
      </c>
    </row>
    <row r="93" spans="1:27" ht="12.75" customHeight="1" x14ac:dyDescent="0.25">
      <c r="A93" s="22"/>
      <c r="B93" s="25" t="s">
        <v>93</v>
      </c>
      <c r="C93" s="1" t="s">
        <v>1152</v>
      </c>
      <c r="D93" s="104">
        <v>112612</v>
      </c>
      <c r="E93" s="7" t="str">
        <f>CAZUL!B90</f>
        <v>01/10/2020</v>
      </c>
      <c r="F93" s="40" t="str">
        <f>CAZUL!N90</f>
        <v>26/11/2020</v>
      </c>
      <c r="G93" s="27" t="str">
        <f>DESPESAS!D2</f>
        <v>UPA DUQUE</v>
      </c>
      <c r="H93" s="66" t="str">
        <f>VLOOKUP(I93,FORNECEDOR!$A$1:$B$500,2,FALSE)</f>
        <v>07.384.701/0001-10</v>
      </c>
      <c r="I93" s="69" t="str">
        <f>CAZUL!E90</f>
        <v>FLUXO DIAGNOSTICOS LTDA</v>
      </c>
      <c r="J93" s="35" t="str">
        <f>VLOOKUP(AA93,DESPESAS!$A$2:$B$316,2,FALSE)</f>
        <v>03.05.01</v>
      </c>
      <c r="K93" s="35" t="str">
        <f>VLOOKUP(AA93,DESPESAS!$A$2:$C$326,3,FALSE)</f>
        <v>SERVIÇOS LABORATORIAIS</v>
      </c>
      <c r="L93" s="28">
        <f>CAZUL!F90</f>
        <v>0</v>
      </c>
      <c r="M93" s="63">
        <f>CAZUL!G90</f>
        <v>56310</v>
      </c>
      <c r="N93" s="28">
        <f>CAZUL!H90</f>
        <v>0</v>
      </c>
      <c r="O93" s="7" t="str">
        <f>DESPESAS!E2</f>
        <v>BRASIL</v>
      </c>
      <c r="P93" s="4"/>
      <c r="AA93" s="67" t="str">
        <f>CAZUL!C90</f>
        <v>Serviço de Laboratório</v>
      </c>
    </row>
    <row r="94" spans="1:27" ht="12.75" customHeight="1" x14ac:dyDescent="0.25">
      <c r="A94" s="22"/>
      <c r="B94" s="25" t="s">
        <v>93</v>
      </c>
      <c r="C94" s="1" t="s">
        <v>1152</v>
      </c>
      <c r="D94" s="104">
        <v>112617</v>
      </c>
      <c r="E94" s="7" t="str">
        <f>CAZUL!B91</f>
        <v>01/10/2020</v>
      </c>
      <c r="F94" s="40" t="str">
        <f>CAZUL!N91</f>
        <v>26/11/2020</v>
      </c>
      <c r="G94" s="27" t="str">
        <f>DESPESAS!D2</f>
        <v>UPA DUQUE</v>
      </c>
      <c r="H94" s="66" t="str">
        <f>VLOOKUP(I94,FORNECEDOR!$A$1:$B$500,2,FALSE)</f>
        <v>03.184.220/0001-00</v>
      </c>
      <c r="I94" s="69" t="str">
        <f>CAZUL!E91</f>
        <v>SEPARAR PRODUTOS E SERVICOS LTDA</v>
      </c>
      <c r="J94" s="35" t="str">
        <f>VLOOKUP(AA94,DESPESAS!$A$2:$B$316,2,FALSE)</f>
        <v>03.08.01</v>
      </c>
      <c r="K94" s="35" t="str">
        <f>VLOOKUP(AA94,DESPESAS!$A$2:$C$326,3,FALSE)</f>
        <v>LOCAÇÃO CILINDROS GASES MEDICINAIS</v>
      </c>
      <c r="L94" s="28">
        <f>CAZUL!F91</f>
        <v>0</v>
      </c>
      <c r="M94" s="63">
        <f>CAZUL!G91</f>
        <v>9000</v>
      </c>
      <c r="N94" s="28">
        <f>CAZUL!H91</f>
        <v>-670718.72000000009</v>
      </c>
      <c r="O94" s="7" t="str">
        <f>DESPESAS!E2</f>
        <v>BRASIL</v>
      </c>
      <c r="P94" s="4"/>
      <c r="AA94" s="67" t="str">
        <f>CAZUL!C91</f>
        <v>LOCAÇÃO CILINDROS GASES MEDICINAIS</v>
      </c>
    </row>
    <row r="95" spans="1:27" ht="12.75" customHeight="1" x14ac:dyDescent="0.25">
      <c r="A95" s="22"/>
      <c r="B95" s="25" t="s">
        <v>93</v>
      </c>
      <c r="C95" s="1" t="s">
        <v>1152</v>
      </c>
      <c r="D95" s="104">
        <v>112611</v>
      </c>
      <c r="E95" s="7" t="str">
        <f>CAZUL!B92</f>
        <v>01/10/2020</v>
      </c>
      <c r="F95" s="40" t="str">
        <f>CAZUL!N92</f>
        <v>26/11/2020</v>
      </c>
      <c r="G95" s="27" t="str">
        <f>DESPESAS!D2</f>
        <v>UPA DUQUE</v>
      </c>
      <c r="H95" s="66">
        <f>VLOOKUP(I95,FORNECEDOR!$A$1:$B$500,2,FALSE)</f>
        <v>6022597000151</v>
      </c>
      <c r="I95" s="69" t="str">
        <f>CAZUL!E92</f>
        <v>F V B COMERCIO E SERVICOS DE MAQUINAS LTDA</v>
      </c>
      <c r="J95" s="35" t="str">
        <f>VLOOKUP(AA95,DESPESAS!$A$2:$B$316,2,FALSE)</f>
        <v>03.06.01</v>
      </c>
      <c r="K95" s="35" t="str">
        <f>VLOOKUP(AA95,DESPESAS!$A$2:$C$326,3,FALSE)</f>
        <v>LOCAÇÃO DE EQUIPAMENTOS EM GERAL</v>
      </c>
      <c r="L95" s="28">
        <f>CAZUL!F92</f>
        <v>0</v>
      </c>
      <c r="M95" s="63">
        <f>CAZUL!G92</f>
        <v>908.38</v>
      </c>
      <c r="N95" s="28">
        <f>CAZUL!H92</f>
        <v>-671627.10000000009</v>
      </c>
      <c r="O95" s="7" t="str">
        <f>DESPESAS!E2</f>
        <v>BRASIL</v>
      </c>
      <c r="P95" s="4"/>
      <c r="AA95" s="67" t="str">
        <f>CAZUL!C92</f>
        <v>Locação de Equipamentos</v>
      </c>
    </row>
    <row r="96" spans="1:27" ht="12.75" customHeight="1" x14ac:dyDescent="0.25">
      <c r="A96" s="22"/>
      <c r="B96" s="25" t="s">
        <v>93</v>
      </c>
      <c r="C96" s="1" t="s">
        <v>1153</v>
      </c>
      <c r="D96" s="104">
        <v>112608</v>
      </c>
      <c r="E96" s="7" t="str">
        <f>CAZUL!B93</f>
        <v>01/12/2020</v>
      </c>
      <c r="F96" s="40" t="str">
        <f>CAZUL!N93</f>
        <v>26/11/2020</v>
      </c>
      <c r="G96" s="27" t="str">
        <f>DESPESAS!D2</f>
        <v>UPA DUQUE</v>
      </c>
      <c r="H96" s="66" t="str">
        <f>VLOOKUP(I96,FORNECEDOR!$A$1:$B$500,2,FALSE)</f>
        <v>33.747.288/0001-11</v>
      </c>
      <c r="I96" s="69" t="str">
        <f>CAZUL!E93</f>
        <v>FEDERACAO DAS EMPRESAS DE TRANSPORTES DE PASSAGEIROS DO ESTADO DO RIO DE JANEIRO - FETRANSPOR</v>
      </c>
      <c r="J96" s="35" t="str">
        <f>VLOOKUP(AA96,DESPESAS!$A$2:$B$316,2,FALSE)</f>
        <v>01.02.01</v>
      </c>
      <c r="K96" s="35" t="str">
        <f>VLOOKUP(AA96,DESPESAS!$A$2:$C$326,3,FALSE)</f>
        <v>VALE TRANSPORTE</v>
      </c>
      <c r="L96" s="28">
        <f>CAZUL!F93</f>
        <v>0</v>
      </c>
      <c r="M96" s="63">
        <f>CAZUL!G93</f>
        <v>14423.89</v>
      </c>
      <c r="N96" s="28">
        <f>CAZUL!H93</f>
        <v>-686050.99000000011</v>
      </c>
      <c r="O96" s="7" t="str">
        <f>DESPESAS!E2</f>
        <v>BRASIL</v>
      </c>
      <c r="P96" s="4"/>
      <c r="AA96" s="67" t="str">
        <f>CAZUL!C93</f>
        <v>Vale-Transporte</v>
      </c>
    </row>
    <row r="97" spans="1:27" ht="12.75" customHeight="1" x14ac:dyDescent="0.25">
      <c r="A97" s="22"/>
      <c r="B97" s="25" t="s">
        <v>93</v>
      </c>
      <c r="C97" s="1" t="s">
        <v>1152</v>
      </c>
      <c r="D97" s="104">
        <v>112606</v>
      </c>
      <c r="E97" s="7" t="str">
        <f>CAZUL!B94</f>
        <v>01/09/2020</v>
      </c>
      <c r="F97" s="40" t="str">
        <f>CAZUL!N94</f>
        <v>26/11/2020</v>
      </c>
      <c r="G97" s="27" t="str">
        <f>DESPESAS!D2</f>
        <v>UPA DUQUE</v>
      </c>
      <c r="H97" s="66" t="str">
        <f>VLOOKUP(I97,FORNECEDOR!$A$1:$B$500,2,FALSE)</f>
        <v>36.040.751/0001-89</v>
      </c>
      <c r="I97" s="69" t="str">
        <f>CAZUL!E94</f>
        <v>DBS MATERIAIS HOSPITALARES EIRELI</v>
      </c>
      <c r="J97" s="35" t="str">
        <f>VLOOKUP(AA97,DESPESAS!$A$2:$B$316,2,FALSE)</f>
        <v>03.17.01</v>
      </c>
      <c r="K97" s="35" t="str">
        <f>VLOOKUP(AA97,DESPESAS!$A$2:$C$326,3,FALSE)</f>
        <v>SERVIÇOS ESPECIALIZADOS PESSOA JURÍDICA</v>
      </c>
      <c r="L97" s="28">
        <f>CAZUL!F94</f>
        <v>0</v>
      </c>
      <c r="M97" s="63">
        <f>CAZUL!G94</f>
        <v>13000</v>
      </c>
      <c r="N97" s="28">
        <f>CAZUL!H94</f>
        <v>-699050.99000000011</v>
      </c>
      <c r="O97" s="7" t="str">
        <f>DESPESAS!E2</f>
        <v>BRASIL</v>
      </c>
      <c r="P97" s="4"/>
      <c r="AA97" s="67" t="str">
        <f>CAZUL!C94</f>
        <v>Cursos e Treinamentos</v>
      </c>
    </row>
    <row r="98" spans="1:27" ht="12.75" customHeight="1" x14ac:dyDescent="0.25">
      <c r="A98" s="22"/>
      <c r="B98" s="25" t="s">
        <v>93</v>
      </c>
      <c r="C98" s="4" t="s">
        <v>1152</v>
      </c>
      <c r="D98" s="104">
        <v>112618</v>
      </c>
      <c r="E98" s="7" t="str">
        <f>CAZUL!B95</f>
        <v>01/08/2020</v>
      </c>
      <c r="F98" s="40" t="str">
        <f>CAZUL!N95</f>
        <v>26/11/2020</v>
      </c>
      <c r="G98" s="27" t="str">
        <f>DESPESAS!D2</f>
        <v>UPA DUQUE</v>
      </c>
      <c r="H98" s="66" t="str">
        <f>VLOOKUP(I98,FORNECEDOR!$A$1:$B$500,2,FALSE)</f>
        <v>33.699.228/0001-70</v>
      </c>
      <c r="I98" s="69" t="str">
        <f>CAZUL!E95</f>
        <v>MILLER PRODUTOS E SERVIÇOS EIRELLI</v>
      </c>
      <c r="J98" s="35" t="str">
        <f>VLOOKUP(AA98,DESPESAS!$A$2:$B$316,2,FALSE)</f>
        <v>02.07.03</v>
      </c>
      <c r="K98" s="35" t="str">
        <f>VLOOKUP(AA98,DESPESAS!$A$2:$C$326,3,FALSE)</f>
        <v>MATERIAIS HOSPITALARES MÉDICOS/ODONTOLÓGICOS/LABORATORIAIS</v>
      </c>
      <c r="L98" s="28">
        <f>CAZUL!F95</f>
        <v>0</v>
      </c>
      <c r="M98" s="63">
        <f>CAZUL!G95</f>
        <v>1155</v>
      </c>
      <c r="N98" s="28">
        <f>CAZUL!H95</f>
        <v>-700205.99000000011</v>
      </c>
      <c r="O98" s="7" t="str">
        <f>DESPESAS!E2</f>
        <v>BRASIL</v>
      </c>
      <c r="P98" s="4"/>
      <c r="AA98" s="67" t="str">
        <f>CAZUL!C95</f>
        <v>Material Hospitalar</v>
      </c>
    </row>
    <row r="99" spans="1:27" ht="12.75" customHeight="1" x14ac:dyDescent="0.25">
      <c r="A99" s="22"/>
      <c r="B99" s="25" t="s">
        <v>93</v>
      </c>
      <c r="C99" s="1" t="s">
        <v>1152</v>
      </c>
      <c r="D99" s="104">
        <v>112604</v>
      </c>
      <c r="E99" s="7" t="str">
        <f>CAZUL!B96</f>
        <v>22/09/2020</v>
      </c>
      <c r="F99" s="40" t="str">
        <f>CAZUL!N96</f>
        <v>26/11/2020</v>
      </c>
      <c r="G99" s="27" t="str">
        <f>DESPESAS!D2</f>
        <v>UPA DUQUE</v>
      </c>
      <c r="H99" s="66" t="str">
        <f>VLOOKUP(I99,FORNECEDOR!$A$1:$B$500,2,FALSE)</f>
        <v>32.708.861/0001-15</v>
      </c>
      <c r="I99" s="69" t="str">
        <f>CAZUL!E96</f>
        <v>PETAM DISTRIBUIDORA DE MATERIAL DE LIMPEZA LTDA</v>
      </c>
      <c r="J99" s="35" t="str">
        <f>VLOOKUP(AA99,DESPESAS!$A$2:$B$316,2,FALSE)</f>
        <v>02.01.01</v>
      </c>
      <c r="K99" s="35" t="str">
        <f>VLOOKUP(AA99,DESPESAS!$A$2:$C$326,3,FALSE)</f>
        <v>MATERIAL DE ESCRITÓRIO/PAPÉIS EM GERAL/ IMPRESSOS</v>
      </c>
      <c r="L99" s="28">
        <f>CAZUL!F96</f>
        <v>0</v>
      </c>
      <c r="M99" s="63">
        <f>CAZUL!G96</f>
        <v>324.13</v>
      </c>
      <c r="N99" s="28">
        <f>CAZUL!H96</f>
        <v>-700530.12000000011</v>
      </c>
      <c r="O99" s="7" t="str">
        <f>DESPESAS!E2</f>
        <v>BRASIL</v>
      </c>
      <c r="P99" s="4"/>
      <c r="AA99" s="67" t="str">
        <f>CAZUL!C96</f>
        <v>MATERIAL DE ESCRITÓRIO</v>
      </c>
    </row>
    <row r="100" spans="1:27" ht="12.75" customHeight="1" x14ac:dyDescent="0.25">
      <c r="A100" s="22"/>
      <c r="B100" s="25" t="s">
        <v>93</v>
      </c>
      <c r="C100" s="1" t="s">
        <v>1152</v>
      </c>
      <c r="D100" s="104">
        <v>112618</v>
      </c>
      <c r="E100" s="7" t="str">
        <f>CAZUL!B97</f>
        <v>01/09/2020</v>
      </c>
      <c r="F100" s="40" t="str">
        <f>CAZUL!N97</f>
        <v>26/11/2020</v>
      </c>
      <c r="G100" s="27" t="str">
        <f>DESPESAS!D2</f>
        <v>UPA DUQUE</v>
      </c>
      <c r="H100" s="66" t="str">
        <f>VLOOKUP(I100,FORNECEDOR!$A$1:$B$500,2,FALSE)</f>
        <v>33.699.228/0001-70</v>
      </c>
      <c r="I100" s="69" t="str">
        <f>CAZUL!E97</f>
        <v>MILLER PRODUTOS E SERVIÇOS EIRELLI</v>
      </c>
      <c r="J100" s="35" t="str">
        <f>VLOOKUP(AA100,DESPESAS!$A$2:$B$316,2,FALSE)</f>
        <v>02.07.03</v>
      </c>
      <c r="K100" s="35" t="str">
        <f>VLOOKUP(AA100,DESPESAS!$A$2:$C$326,3,FALSE)</f>
        <v>MATERIAIS HOSPITALARES MÉDICOS/ODONTOLÓGICOS/LABORATORIAIS</v>
      </c>
      <c r="L100" s="28">
        <f>CAZUL!F97</f>
        <v>0</v>
      </c>
      <c r="M100" s="63">
        <f>CAZUL!G97</f>
        <v>2100</v>
      </c>
      <c r="N100" s="28">
        <f>CAZUL!H97</f>
        <v>-702630.12000000011</v>
      </c>
      <c r="O100" s="7" t="str">
        <f>DESPESAS!E2</f>
        <v>BRASIL</v>
      </c>
      <c r="P100" s="4"/>
      <c r="AA100" s="67" t="str">
        <f>CAZUL!C97</f>
        <v>Material Hospitalar</v>
      </c>
    </row>
    <row r="101" spans="1:27" ht="12.75" customHeight="1" x14ac:dyDescent="0.25">
      <c r="A101" s="22"/>
      <c r="B101" s="25" t="s">
        <v>93</v>
      </c>
      <c r="C101" s="1" t="s">
        <v>1152</v>
      </c>
      <c r="D101" s="104">
        <v>553431000205758</v>
      </c>
      <c r="E101" s="7" t="str">
        <f>CAZUL!B98</f>
        <v>30/11/2020</v>
      </c>
      <c r="F101" s="40" t="str">
        <f>CAZUL!N98</f>
        <v>26/11/2020</v>
      </c>
      <c r="G101" s="27" t="str">
        <f>DESPESAS!D2</f>
        <v>UPA DUQUE</v>
      </c>
      <c r="H101" s="66" t="str">
        <f>VLOOKUP(I101,FORNECEDOR!$A$1:$B$500,2,FALSE)</f>
        <v>36.325.157/0001-34</v>
      </c>
      <c r="I101" s="69" t="str">
        <f>CAZUL!E98</f>
        <v>COSTA CAMARGO COM. DE PRODUTOS HOSPITALARES LTDA</v>
      </c>
      <c r="J101" s="35" t="str">
        <f>VLOOKUP(AA101,DESPESAS!$A$2:$B$316,2,FALSE)</f>
        <v>02.07.01</v>
      </c>
      <c r="K101" s="35" t="str">
        <f>VLOOKUP(AA101,DESPESAS!$A$2:$C$326,3,FALSE)</f>
        <v>MEDICAMENTOS e INSUMOS FARMACÊUTICOS</v>
      </c>
      <c r="L101" s="28">
        <f>CAZUL!F98</f>
        <v>0</v>
      </c>
      <c r="M101" s="63">
        <f>CAZUL!G98</f>
        <v>2035</v>
      </c>
      <c r="N101" s="28">
        <f>CAZUL!H98</f>
        <v>-704665.12000000011</v>
      </c>
      <c r="O101" s="7" t="str">
        <f>DESPESAS!E2</f>
        <v>BRASIL</v>
      </c>
      <c r="P101" s="4"/>
      <c r="AA101" s="67" t="str">
        <f>CAZUL!C98</f>
        <v>Medicamentos</v>
      </c>
    </row>
    <row r="102" spans="1:27" ht="12.75" customHeight="1" x14ac:dyDescent="0.25">
      <c r="A102" s="22"/>
      <c r="B102" s="25" t="s">
        <v>93</v>
      </c>
      <c r="C102" s="1" t="s">
        <v>1152</v>
      </c>
      <c r="D102" s="104">
        <v>112618</v>
      </c>
      <c r="E102" s="7" t="str">
        <f>CAZUL!B99</f>
        <v>20/07/2020</v>
      </c>
      <c r="F102" s="40" t="str">
        <f>CAZUL!N99</f>
        <v>26/11/2020</v>
      </c>
      <c r="G102" s="27" t="str">
        <f>DESPESAS!D2</f>
        <v>UPA DUQUE</v>
      </c>
      <c r="H102" s="66" t="str">
        <f>VLOOKUP(I102,FORNECEDOR!$A$1:$B$500,2,FALSE)</f>
        <v>33.699.228/0001-70</v>
      </c>
      <c r="I102" s="69" t="str">
        <f>CAZUL!E99</f>
        <v>MILLER PRODUTOS E SERVIÇOS EIRELLI</v>
      </c>
      <c r="J102" s="35" t="str">
        <f>VLOOKUP(AA102,DESPESAS!$A$2:$B$316,2,FALSE)</f>
        <v>02.07.03</v>
      </c>
      <c r="K102" s="35" t="str">
        <f>VLOOKUP(AA102,DESPESAS!$A$2:$C$326,3,FALSE)</f>
        <v>MATERIAIS HOSPITALARES MÉDICOS/ODONTOLÓGICOS/LABORATORIAIS</v>
      </c>
      <c r="L102" s="28">
        <f>CAZUL!F99</f>
        <v>0</v>
      </c>
      <c r="M102" s="63">
        <f>CAZUL!G99</f>
        <v>2100</v>
      </c>
      <c r="N102" s="28">
        <f>CAZUL!H99</f>
        <v>-706765.12000000011</v>
      </c>
      <c r="O102" s="7" t="str">
        <f>DESPESAS!E2</f>
        <v>BRASIL</v>
      </c>
      <c r="P102" s="4"/>
      <c r="AA102" s="67" t="str">
        <f>CAZUL!C99</f>
        <v>Material Hospitalar</v>
      </c>
    </row>
    <row r="103" spans="1:27" ht="12.75" customHeight="1" x14ac:dyDescent="0.25">
      <c r="A103" s="22"/>
      <c r="B103" s="25" t="s">
        <v>93</v>
      </c>
      <c r="C103" s="1" t="s">
        <v>1152</v>
      </c>
      <c r="D103" s="104">
        <v>112603</v>
      </c>
      <c r="E103" s="7" t="str">
        <f>CAZUL!B100</f>
        <v>27/10/2020</v>
      </c>
      <c r="F103" s="40" t="str">
        <f>CAZUL!N100</f>
        <v>26/11/2020</v>
      </c>
      <c r="G103" s="27" t="str">
        <f>DESPESAS!D2</f>
        <v>UPA DUQUE</v>
      </c>
      <c r="H103" s="66">
        <f>VLOOKUP(I103,FORNECEDOR!$A$1:$B$500,2,FALSE)</f>
        <v>19349009000130</v>
      </c>
      <c r="I103" s="69" t="str">
        <f>CAZUL!E100</f>
        <v>BD DISTRIBUIDORA DE MEDICAMENTOS E MATERIAL HOSPITALAR LTDA</v>
      </c>
      <c r="J103" s="35" t="str">
        <f>VLOOKUP(AA103,DESPESAS!$A$2:$B$316,2,FALSE)</f>
        <v>02.07.03</v>
      </c>
      <c r="K103" s="35" t="str">
        <f>VLOOKUP(AA103,DESPESAS!$A$2:$C$326,3,FALSE)</f>
        <v>MATERIAIS HOSPITALARES MÉDICOS/ODONTOLÓGICOS/LABORATORIAIS</v>
      </c>
      <c r="L103" s="28">
        <f>CAZUL!F100</f>
        <v>0</v>
      </c>
      <c r="M103" s="63">
        <f>CAZUL!G100</f>
        <v>1760</v>
      </c>
      <c r="N103" s="28">
        <f>CAZUL!H100</f>
        <v>0</v>
      </c>
      <c r="O103" s="7" t="str">
        <f>DESPESAS!E2</f>
        <v>BRASIL</v>
      </c>
      <c r="P103" s="4"/>
      <c r="AA103" s="67" t="str">
        <f>CAZUL!C100</f>
        <v>Material Hospitalar</v>
      </c>
    </row>
    <row r="104" spans="1:27" ht="12.75" customHeight="1" x14ac:dyDescent="0.25">
      <c r="A104" s="22"/>
      <c r="B104" s="25" t="s">
        <v>93</v>
      </c>
      <c r="C104" s="1" t="s">
        <v>1152</v>
      </c>
      <c r="D104" s="104">
        <v>112607</v>
      </c>
      <c r="E104" s="7" t="str">
        <f>CAZUL!B101</f>
        <v>27/10/2020</v>
      </c>
      <c r="F104" s="40" t="str">
        <f>CAZUL!N101</f>
        <v>26/11/2020</v>
      </c>
      <c r="G104" s="27" t="str">
        <f>DESPESAS!D2</f>
        <v>UPA DUQUE</v>
      </c>
      <c r="H104" s="66" t="str">
        <f>VLOOKUP(I104,FORNECEDOR!$A$1:$B$500,2,FALSE)</f>
        <v>30.572.032/0001-22</v>
      </c>
      <c r="I104" s="69" t="str">
        <f>CAZUL!E101</f>
        <v>MEGA MEDIC COMERCIO EIRELI</v>
      </c>
      <c r="J104" s="35" t="str">
        <f>VLOOKUP(AA104,DESPESAS!$A$2:$B$316,2,FALSE)</f>
        <v>02.07.01</v>
      </c>
      <c r="K104" s="35" t="str">
        <f>VLOOKUP(AA104,DESPESAS!$A$2:$C$326,3,FALSE)</f>
        <v>MEDICAMENTOS e INSUMOS FARMACÊUTICOS</v>
      </c>
      <c r="L104" s="28">
        <f>CAZUL!F101</f>
        <v>0</v>
      </c>
      <c r="M104" s="63">
        <f>CAZUL!G101</f>
        <v>1424</v>
      </c>
      <c r="N104" s="28">
        <f>CAZUL!H101</f>
        <v>-709949.12000000011</v>
      </c>
      <c r="O104" s="7" t="str">
        <f>DESPESAS!E2</f>
        <v>BRASIL</v>
      </c>
      <c r="P104" s="4"/>
      <c r="AA104" s="67" t="str">
        <f>CAZUL!C101</f>
        <v>Medicamentos</v>
      </c>
    </row>
    <row r="105" spans="1:27" ht="12.75" customHeight="1" x14ac:dyDescent="0.25">
      <c r="A105" s="22"/>
      <c r="B105" s="25" t="s">
        <v>93</v>
      </c>
      <c r="C105" s="1" t="s">
        <v>1152</v>
      </c>
      <c r="D105" s="104">
        <v>112601</v>
      </c>
      <c r="E105" s="7" t="str">
        <f>CAZUL!B102</f>
        <v>28/10/2020</v>
      </c>
      <c r="F105" s="40" t="str">
        <f>CAZUL!N102</f>
        <v>26/11/2020</v>
      </c>
      <c r="G105" s="27" t="str">
        <f>DESPESAS!D2</f>
        <v>UPA DUQUE</v>
      </c>
      <c r="H105" s="66" t="str">
        <f>VLOOKUP(I105,FORNECEDOR!$A$1:$B$500,2,FALSE)</f>
        <v>29.089.460/0001-10</v>
      </c>
      <c r="I105" s="69" t="str">
        <f>CAZUL!E102</f>
        <v>SHAMMAH COMERCIO DE MATERIAIS EIRELI ME</v>
      </c>
      <c r="J105" s="35" t="str">
        <f>VLOOKUP(AA105,DESPESAS!$A$2:$B$316,2,FALSE)</f>
        <v>02.07.03</v>
      </c>
      <c r="K105" s="35" t="str">
        <f>VLOOKUP(AA105,DESPESAS!$A$2:$C$326,3,FALSE)</f>
        <v>MATERIAIS HOSPITALARES MÉDICOS/ODONTOLÓGICOS/LABORATORIAIS</v>
      </c>
      <c r="L105" s="28">
        <f>CAZUL!F102</f>
        <v>0</v>
      </c>
      <c r="M105" s="63">
        <f>CAZUL!G102</f>
        <v>375.8</v>
      </c>
      <c r="N105" s="28">
        <f>CAZUL!H102</f>
        <v>0</v>
      </c>
      <c r="O105" s="7" t="str">
        <f>DESPESAS!E2</f>
        <v>BRASIL</v>
      </c>
      <c r="P105" s="4"/>
      <c r="AA105" s="67" t="str">
        <f>CAZUL!C102</f>
        <v>Material Hospitalar</v>
      </c>
    </row>
    <row r="106" spans="1:27" ht="12.75" customHeight="1" x14ac:dyDescent="0.25">
      <c r="A106" s="22"/>
      <c r="B106" s="25" t="s">
        <v>93</v>
      </c>
      <c r="C106" s="1" t="s">
        <v>1152</v>
      </c>
      <c r="D106" s="104">
        <v>112615</v>
      </c>
      <c r="E106" s="7" t="str">
        <f>CAZUL!B103</f>
        <v>27/10/2020</v>
      </c>
      <c r="F106" s="40" t="str">
        <f>CAZUL!N103</f>
        <v>26/11/2020</v>
      </c>
      <c r="G106" s="27" t="str">
        <f>DESPESAS!D2</f>
        <v>UPA DUQUE</v>
      </c>
      <c r="H106" s="66" t="str">
        <f>VLOOKUP(I106,FORNECEDOR!$A$1:$B$500,2,FALSE)</f>
        <v>34.282.929/0001-72</v>
      </c>
      <c r="I106" s="69" t="str">
        <f>CAZUL!E103</f>
        <v>ROMA DISTRIBUIDORA DE MATERIAIS HOSPITALARES EIRELI</v>
      </c>
      <c r="J106" s="35" t="str">
        <f>VLOOKUP(AA106,DESPESAS!$A$2:$B$316,2,FALSE)</f>
        <v>02.07.03</v>
      </c>
      <c r="K106" s="35" t="str">
        <f>VLOOKUP(AA106,DESPESAS!$A$2:$C$326,3,FALSE)</f>
        <v>MATERIAIS HOSPITALARES MÉDICOS/ODONTOLÓGICOS/LABORATORIAIS</v>
      </c>
      <c r="L106" s="28">
        <f>CAZUL!F103</f>
        <v>0</v>
      </c>
      <c r="M106" s="63">
        <f>CAZUL!G103</f>
        <v>456</v>
      </c>
      <c r="N106" s="28">
        <f>CAZUL!H103</f>
        <v>-710780.92000000016</v>
      </c>
      <c r="O106" s="7" t="str">
        <f>DESPESAS!E2</f>
        <v>BRASIL</v>
      </c>
      <c r="P106" s="4"/>
      <c r="AA106" s="67" t="str">
        <f>CAZUL!C103</f>
        <v>Material Hospitalar</v>
      </c>
    </row>
    <row r="107" spans="1:27" ht="12.75" customHeight="1" x14ac:dyDescent="0.25">
      <c r="A107" s="22"/>
      <c r="B107" s="25" t="s">
        <v>93</v>
      </c>
      <c r="C107" s="1" t="s">
        <v>1152</v>
      </c>
      <c r="D107" s="104">
        <v>112605</v>
      </c>
      <c r="E107" s="7" t="str">
        <f>CAZUL!B104</f>
        <v>13/10/2020</v>
      </c>
      <c r="F107" s="40" t="str">
        <f>CAZUL!N104</f>
        <v>26/11/2020</v>
      </c>
      <c r="G107" s="27" t="str">
        <f>DESPESAS!D2</f>
        <v>UPA DUQUE</v>
      </c>
      <c r="H107" s="66" t="str">
        <f>VLOOKUP(I107,FORNECEDOR!$A$1:$B$500,2,FALSE)</f>
        <v>11.260.846/0001-75</v>
      </c>
      <c r="I107" s="69" t="str">
        <f>CAZUL!E104</f>
        <v>ANBIOTON IMPORTADORA LTDA</v>
      </c>
      <c r="J107" s="35" t="str">
        <f>VLOOKUP(AA107,DESPESAS!$A$2:$B$316,2,FALSE)</f>
        <v>02.07.01</v>
      </c>
      <c r="K107" s="35" t="str">
        <f>VLOOKUP(AA107,DESPESAS!$A$2:$C$326,3,FALSE)</f>
        <v>MEDICAMENTOS e INSUMOS FARMACÊUTICOS</v>
      </c>
      <c r="L107" s="28">
        <f>CAZUL!F104</f>
        <v>0</v>
      </c>
      <c r="M107" s="63">
        <f>CAZUL!G104</f>
        <v>1390</v>
      </c>
      <c r="N107" s="28">
        <f>CAZUL!H104</f>
        <v>-712170.92000000016</v>
      </c>
      <c r="O107" s="7" t="str">
        <f>DESPESAS!E2</f>
        <v>BRASIL</v>
      </c>
      <c r="P107" s="4"/>
      <c r="AA107" s="67" t="str">
        <f>CAZUL!C104</f>
        <v>Medicamentos</v>
      </c>
    </row>
    <row r="108" spans="1:27" ht="12.75" customHeight="1" x14ac:dyDescent="0.25">
      <c r="A108" s="22"/>
      <c r="B108" s="25" t="s">
        <v>93</v>
      </c>
      <c r="C108" s="1" t="s">
        <v>1152</v>
      </c>
      <c r="D108" s="104">
        <v>112604</v>
      </c>
      <c r="E108" s="7" t="str">
        <f>CAZUL!B105</f>
        <v>15/10/2020</v>
      </c>
      <c r="F108" s="40" t="str">
        <f>CAZUL!N105</f>
        <v>26/11/2020</v>
      </c>
      <c r="G108" s="27" t="str">
        <f>DESPESAS!D2</f>
        <v>UPA DUQUE</v>
      </c>
      <c r="H108" s="66" t="str">
        <f>VLOOKUP(I108,FORNECEDOR!$A$1:$B$500,2,FALSE)</f>
        <v>32.708.861/0001-15</v>
      </c>
      <c r="I108" s="69" t="str">
        <f>CAZUL!E105</f>
        <v>PETAM DISTRIBUIDORA DE MATERIAL DE LIMPEZA LTDA</v>
      </c>
      <c r="J108" s="35" t="str">
        <f>VLOOKUP(AA108,DESPESAS!$A$2:$B$316,2,FALSE)</f>
        <v>02.05.01</v>
      </c>
      <c r="K108" s="35" t="str">
        <f>VLOOKUP(AA108,DESPESAS!$A$2:$C$326,3,FALSE)</f>
        <v>MATERIAL DE LIMPEZA</v>
      </c>
      <c r="L108" s="28">
        <f>CAZUL!F105</f>
        <v>0</v>
      </c>
      <c r="M108" s="63">
        <f>CAZUL!G105</f>
        <v>2250.44</v>
      </c>
      <c r="N108" s="28">
        <f>CAZUL!H105</f>
        <v>-714421.3600000001</v>
      </c>
      <c r="O108" s="7" t="str">
        <f>DESPESAS!E2</f>
        <v>BRASIL</v>
      </c>
      <c r="P108" s="4"/>
      <c r="AA108" s="67" t="str">
        <f>CAZUL!C105</f>
        <v>Materiais de Limpeza e de Higiene</v>
      </c>
    </row>
    <row r="109" spans="1:27" ht="12.75" customHeight="1" x14ac:dyDescent="0.25">
      <c r="A109" s="22"/>
      <c r="B109" s="25" t="s">
        <v>93</v>
      </c>
      <c r="C109" s="1" t="s">
        <v>1152</v>
      </c>
      <c r="D109" s="104">
        <v>116614</v>
      </c>
      <c r="E109" s="7" t="str">
        <f>CAZUL!B106</f>
        <v>01/10/2020</v>
      </c>
      <c r="F109" s="40" t="str">
        <f>CAZUL!N106</f>
        <v>26/11/2020</v>
      </c>
      <c r="G109" s="27" t="str">
        <f>DESPESAS!D2</f>
        <v>UPA DUQUE</v>
      </c>
      <c r="H109" s="66" t="str">
        <f>VLOOKUP(I109,FORNECEDOR!$A$1:$B$500,2,FALSE)</f>
        <v>39.326.707/0003-90</v>
      </c>
      <c r="I109" s="69" t="str">
        <f>CAZUL!E106</f>
        <v>ALIMENTAÇÃO GLOBAL SERVICE EIRELI</v>
      </c>
      <c r="J109" s="35" t="str">
        <f>VLOOKUP(AA109,DESPESAS!$A$2:$B$316,2,FALSE)</f>
        <v>03.24.01</v>
      </c>
      <c r="K109" s="35" t="str">
        <f>VLOOKUP(AA109,DESPESAS!$A$2:$C$326,3,FALSE)</f>
        <v>FORNECIMENTO DE ALIMENTAÇÃO</v>
      </c>
      <c r="L109" s="28">
        <f>CAZUL!F106</f>
        <v>0</v>
      </c>
      <c r="M109" s="63">
        <f>CAZUL!G106</f>
        <v>64866.45</v>
      </c>
      <c r="N109" s="28">
        <f>CAZUL!H106</f>
        <v>0</v>
      </c>
      <c r="O109" s="7" t="str">
        <f>DESPESAS!E2</f>
        <v>BRASIL</v>
      </c>
      <c r="P109" s="4"/>
      <c r="AA109" s="67" t="str">
        <f>CAZUL!C106</f>
        <v>Lanches e Refeições</v>
      </c>
    </row>
    <row r="110" spans="1:27" ht="12.75" customHeight="1" x14ac:dyDescent="0.25">
      <c r="A110" s="22"/>
      <c r="B110" s="25" t="s">
        <v>93</v>
      </c>
      <c r="C110" s="1" t="s">
        <v>1152</v>
      </c>
      <c r="D110" s="104">
        <v>112610</v>
      </c>
      <c r="E110" s="7" t="str">
        <f>CAZUL!B107</f>
        <v>23/11/2020</v>
      </c>
      <c r="F110" s="40" t="str">
        <f>CAZUL!N107</f>
        <v>26/11/2020</v>
      </c>
      <c r="G110" s="27" t="str">
        <f>DESPESAS!D2</f>
        <v>UPA DUQUE</v>
      </c>
      <c r="H110" s="66" t="str">
        <f>VLOOKUP(I110,FORNECEDOR!$A$1:$B$500,2,FALSE)</f>
        <v>31.381.168/0001-18</v>
      </c>
      <c r="I110" s="69" t="str">
        <f>CAZUL!E107</f>
        <v xml:space="preserve">EDUS MEDICAMENTOS E MATERIAIS CIRURGICOS EIRELI </v>
      </c>
      <c r="J110" s="35" t="str">
        <f>VLOOKUP(AA110,DESPESAS!$A$2:$B$316,2,FALSE)</f>
        <v>02.07.03</v>
      </c>
      <c r="K110" s="35" t="str">
        <f>VLOOKUP(AA110,DESPESAS!$A$2:$C$326,3,FALSE)</f>
        <v>MATERIAIS HOSPITALARES MÉDICOS/ODONTOLÓGICOS/LABORATORIAIS</v>
      </c>
      <c r="L110" s="28">
        <f>CAZUL!F107</f>
        <v>0</v>
      </c>
      <c r="M110" s="63">
        <f>CAZUL!G107</f>
        <v>3486.3</v>
      </c>
      <c r="N110" s="28">
        <f>CAZUL!H107</f>
        <v>-782774.1100000001</v>
      </c>
      <c r="O110" s="7" t="str">
        <f>DESPESAS!E2</f>
        <v>BRASIL</v>
      </c>
      <c r="P110" s="4"/>
      <c r="AA110" s="67" t="str">
        <f>CAZUL!C107</f>
        <v>Material Hospitalar</v>
      </c>
    </row>
    <row r="111" spans="1:27" ht="12.75" customHeight="1" x14ac:dyDescent="0.25">
      <c r="A111" s="22"/>
      <c r="B111" s="25" t="s">
        <v>93</v>
      </c>
      <c r="C111" s="1" t="s">
        <v>1152</v>
      </c>
      <c r="D111" s="104">
        <v>550024000077804</v>
      </c>
      <c r="E111" s="7" t="str">
        <f>CAZUL!B108</f>
        <v>24/11/2020</v>
      </c>
      <c r="F111" s="40" t="str">
        <f>CAZUL!N108</f>
        <v>26/11/2020</v>
      </c>
      <c r="G111" s="27" t="str">
        <f>DESPESAS!D2</f>
        <v>UPA DUQUE</v>
      </c>
      <c r="H111" s="66" t="str">
        <f>VLOOKUP(I111,FORNECEDOR!$A$1:$B$500,2,FALSE)</f>
        <v>09.182.725/0001-12</v>
      </c>
      <c r="I111" s="69" t="str">
        <f>CAZUL!E108</f>
        <v>ATIVA MEDICO CIRURGICA LTDA</v>
      </c>
      <c r="J111" s="35" t="str">
        <f>VLOOKUP(AA111,DESPESAS!$A$2:$B$316,2,FALSE)</f>
        <v>02.07.03</v>
      </c>
      <c r="K111" s="35" t="str">
        <f>VLOOKUP(AA111,DESPESAS!$A$2:$C$326,3,FALSE)</f>
        <v>MATERIAIS HOSPITALARES MÉDICOS/ODONTOLÓGICOS/LABORATORIAIS</v>
      </c>
      <c r="L111" s="28">
        <f>CAZUL!F108</f>
        <v>0</v>
      </c>
      <c r="M111" s="63">
        <f>CAZUL!G108</f>
        <v>2628.87</v>
      </c>
      <c r="N111" s="28">
        <f>CAZUL!H108</f>
        <v>-785402.9800000001</v>
      </c>
      <c r="O111" s="7" t="str">
        <f>DESPESAS!E2</f>
        <v>BRASIL</v>
      </c>
      <c r="P111" s="4"/>
      <c r="AA111" s="67" t="str">
        <f>CAZUL!C108</f>
        <v>Material Hospitalar</v>
      </c>
    </row>
    <row r="112" spans="1:27" ht="12.75" customHeight="1" x14ac:dyDescent="0.25">
      <c r="A112" s="22"/>
      <c r="B112" s="25" t="s">
        <v>93</v>
      </c>
      <c r="C112" s="1" t="s">
        <v>1152</v>
      </c>
      <c r="D112" s="104">
        <v>112619</v>
      </c>
      <c r="E112" s="7" t="str">
        <f>CAZUL!B109</f>
        <v>10/11/2020</v>
      </c>
      <c r="F112" s="40" t="str">
        <f>CAZUL!N109</f>
        <v>26/11/2020</v>
      </c>
      <c r="G112" s="27" t="str">
        <f>DESPESAS!D2</f>
        <v>UPA DUQUE</v>
      </c>
      <c r="H112" s="66" t="str">
        <f>VLOOKUP(I112,FORNECEDOR!$A$1:$B$500,2,FALSE)</f>
        <v>16.897.017/0001-23</v>
      </c>
      <c r="I112" s="69" t="str">
        <f>CAZUL!E109</f>
        <v>ATOS PHARMA PRODUTOS HOSPITALARES EIRELI</v>
      </c>
      <c r="J112" s="35" t="str">
        <f>VLOOKUP(AA112,DESPESAS!$A$2:$B$316,2,FALSE)</f>
        <v>02.07.01</v>
      </c>
      <c r="K112" s="35" t="str">
        <f>VLOOKUP(AA112,DESPESAS!$A$2:$C$326,3,FALSE)</f>
        <v>MEDICAMENTOS e INSUMOS FARMACÊUTICOS</v>
      </c>
      <c r="L112" s="28">
        <f>CAZUL!F109</f>
        <v>0</v>
      </c>
      <c r="M112" s="63">
        <f>CAZUL!G109</f>
        <v>724</v>
      </c>
      <c r="N112" s="28">
        <f>CAZUL!H109</f>
        <v>-786126.9800000001</v>
      </c>
      <c r="O112" s="7" t="str">
        <f>DESPESAS!E2</f>
        <v>BRASIL</v>
      </c>
      <c r="P112" s="4"/>
      <c r="AA112" s="67" t="str">
        <f>CAZUL!C109</f>
        <v>Medicamentos</v>
      </c>
    </row>
    <row r="113" spans="1:27" ht="12.75" customHeight="1" x14ac:dyDescent="0.25">
      <c r="A113" s="22"/>
      <c r="B113" s="25" t="s">
        <v>93</v>
      </c>
      <c r="C113" s="1" t="s">
        <v>1152</v>
      </c>
      <c r="D113" s="104">
        <v>112605</v>
      </c>
      <c r="E113" s="7" t="str">
        <f>CAZUL!B110</f>
        <v>30/10/2020</v>
      </c>
      <c r="F113" s="40" t="str">
        <f>CAZUL!N110</f>
        <v>26/11/2020</v>
      </c>
      <c r="G113" s="27" t="str">
        <f>DESPESAS!D2</f>
        <v>UPA DUQUE</v>
      </c>
      <c r="H113" s="66" t="str">
        <f>VLOOKUP(I113,FORNECEDOR!$A$1:$B$500,2,FALSE)</f>
        <v>11.260.846/0001-75</v>
      </c>
      <c r="I113" s="69" t="str">
        <f>CAZUL!E110</f>
        <v>ANBIOTON IMPORTADORA LTDA</v>
      </c>
      <c r="J113" s="35" t="str">
        <f>VLOOKUP(AA113,DESPESAS!$A$2:$B$316,2,FALSE)</f>
        <v>02.07.01</v>
      </c>
      <c r="K113" s="35" t="str">
        <f>VLOOKUP(AA113,DESPESAS!$A$2:$C$326,3,FALSE)</f>
        <v>MEDICAMENTOS e INSUMOS FARMACÊUTICOS</v>
      </c>
      <c r="L113" s="28">
        <f>CAZUL!F110</f>
        <v>0</v>
      </c>
      <c r="M113" s="63">
        <f>CAZUL!G110</f>
        <v>1033.25</v>
      </c>
      <c r="N113" s="28">
        <f>CAZUL!H110</f>
        <v>-787160.2300000001</v>
      </c>
      <c r="O113" s="7" t="str">
        <f>DESPESAS!E2</f>
        <v>BRASIL</v>
      </c>
      <c r="P113" s="4"/>
      <c r="AA113" s="67" t="str">
        <f>CAZUL!C110</f>
        <v>Medicamentos</v>
      </c>
    </row>
    <row r="114" spans="1:27" ht="12.75" customHeight="1" x14ac:dyDescent="0.25">
      <c r="A114" s="22"/>
      <c r="B114" s="25" t="s">
        <v>93</v>
      </c>
      <c r="C114" s="1" t="s">
        <v>1153</v>
      </c>
      <c r="D114" s="104">
        <v>112602</v>
      </c>
      <c r="E114" s="7" t="str">
        <f>CAZUL!B111</f>
        <v>01/12/2020</v>
      </c>
      <c r="F114" s="40" t="str">
        <f>CAZUL!N111</f>
        <v>26/11/2020</v>
      </c>
      <c r="G114" s="27" t="str">
        <f>DESPESAS!D2</f>
        <v>UPA DUQUE</v>
      </c>
      <c r="H114" s="66" t="str">
        <f>VLOOKUP(I114,FORNECEDOR!$A$1:$B$500,2,FALSE)</f>
        <v>33.747.288/0001-11</v>
      </c>
      <c r="I114" s="69" t="str">
        <f>CAZUL!E111</f>
        <v>FEDERACAO DAS EMPRESAS DE TRANSPORTES DE PASSAGEIROS DO ESTADO DO RIO DE JANEIRO - FETRANSPOR</v>
      </c>
      <c r="J114" s="35" t="str">
        <f>VLOOKUP(AA114,DESPESAS!$A$2:$B$316,2,FALSE)</f>
        <v>01.02.01</v>
      </c>
      <c r="K114" s="35" t="str">
        <f>VLOOKUP(AA114,DESPESAS!$A$2:$C$326,3,FALSE)</f>
        <v>VALE TRANSPORTE</v>
      </c>
      <c r="L114" s="28">
        <f>CAZUL!F111</f>
        <v>0</v>
      </c>
      <c r="M114" s="63">
        <f>CAZUL!G111</f>
        <v>205.44</v>
      </c>
      <c r="N114" s="28">
        <f>CAZUL!H111</f>
        <v>0</v>
      </c>
      <c r="O114" s="7" t="str">
        <f>DESPESAS!E2</f>
        <v>BRASIL</v>
      </c>
      <c r="P114" s="4"/>
      <c r="AA114" s="67" t="str">
        <f>CAZUL!C111</f>
        <v>Vale-Transporte</v>
      </c>
    </row>
    <row r="115" spans="1:27" ht="12.75" customHeight="1" x14ac:dyDescent="0.25">
      <c r="A115" s="22"/>
      <c r="B115" s="25" t="s">
        <v>93</v>
      </c>
      <c r="C115" s="1" t="s">
        <v>1153</v>
      </c>
      <c r="D115" s="104">
        <v>112616</v>
      </c>
      <c r="E115" s="7" t="str">
        <f>CAZUL!B112</f>
        <v>01/12/2020</v>
      </c>
      <c r="F115" s="40" t="str">
        <f>CAZUL!N112</f>
        <v>26/11/2020</v>
      </c>
      <c r="G115" s="27" t="str">
        <f>DESPESAS!D2</f>
        <v>UPA DUQUE</v>
      </c>
      <c r="H115" s="66" t="str">
        <f>VLOOKUP(I115,FORNECEDOR!$A$1:$B$500,2,FALSE)</f>
        <v>33.747.288/0001-11</v>
      </c>
      <c r="I115" s="69" t="str">
        <f>CAZUL!E112</f>
        <v>RIO PARTICIPACOES - FERTRANSPOR</v>
      </c>
      <c r="J115" s="35" t="str">
        <f>VLOOKUP(AA115,DESPESAS!$A$2:$B$316,2,FALSE)</f>
        <v>01.02.01</v>
      </c>
      <c r="K115" s="35" t="str">
        <f>VLOOKUP(AA115,DESPESAS!$A$2:$C$326,3,FALSE)</f>
        <v>VALE TRANSPORTE</v>
      </c>
      <c r="L115" s="28">
        <f>CAZUL!F112</f>
        <v>0</v>
      </c>
      <c r="M115" s="63">
        <f>CAZUL!G112</f>
        <v>28.35</v>
      </c>
      <c r="N115" s="28">
        <f>CAZUL!H112</f>
        <v>-787394.02</v>
      </c>
      <c r="O115" s="7" t="str">
        <f>DESPESAS!E2</f>
        <v>BRASIL</v>
      </c>
      <c r="P115" s="4"/>
      <c r="AA115" s="67" t="str">
        <f>CAZUL!C112</f>
        <v>Vale-Transporte</v>
      </c>
    </row>
    <row r="116" spans="1:27" ht="12.75" customHeight="1" x14ac:dyDescent="0.25">
      <c r="A116" s="22"/>
      <c r="B116" s="25" t="s">
        <v>93</v>
      </c>
      <c r="C116" s="1" t="s">
        <v>1152</v>
      </c>
      <c r="D116" s="104">
        <v>553307000313073</v>
      </c>
      <c r="E116" s="7" t="str">
        <f>CAZUL!B113</f>
        <v>25/11/2020</v>
      </c>
      <c r="F116" s="40" t="str">
        <f>CAZUL!N113</f>
        <v>26/11/2020</v>
      </c>
      <c r="G116" s="27" t="str">
        <f>DESPESAS!D2</f>
        <v>UPA DUQUE</v>
      </c>
      <c r="H116" s="66" t="str">
        <f>VLOOKUP(I116,FORNECEDOR!$A$1:$B$500,2,FALSE)</f>
        <v>26.921.908/0001-21</v>
      </c>
      <c r="I116" s="69" t="str">
        <f>CAZUL!E113</f>
        <v>HOSPFAR INDUSTRIA E COMERCIO DE PRODUTOS HOSPITALARES S.A.</v>
      </c>
      <c r="J116" s="35" t="str">
        <f>VLOOKUP(AA116,DESPESAS!$A$2:$B$316,2,FALSE)</f>
        <v>02.07.03</v>
      </c>
      <c r="K116" s="35" t="str">
        <f>VLOOKUP(AA116,DESPESAS!$A$2:$C$326,3,FALSE)</f>
        <v>MATERIAIS HOSPITALARES MÉDICOS/ODONTOLÓGICOS/LABORATORIAIS</v>
      </c>
      <c r="L116" s="28">
        <f>CAZUL!F113</f>
        <v>0</v>
      </c>
      <c r="M116" s="63">
        <f>CAZUL!G113</f>
        <v>1069.92</v>
      </c>
      <c r="N116" s="28">
        <f>CAZUL!H113</f>
        <v>0</v>
      </c>
      <c r="O116" s="7" t="str">
        <f>DESPESAS!E2</f>
        <v>BRASIL</v>
      </c>
      <c r="P116" s="4"/>
      <c r="AA116" s="67" t="str">
        <f>CAZUL!C113</f>
        <v>Material Hospitalar</v>
      </c>
    </row>
    <row r="117" spans="1:27" ht="12.75" customHeight="1" x14ac:dyDescent="0.25">
      <c r="A117" s="22"/>
      <c r="B117" s="25" t="s">
        <v>93</v>
      </c>
      <c r="C117" s="1"/>
      <c r="D117" s="104">
        <v>42</v>
      </c>
      <c r="E117" s="7" t="str">
        <f>CAZUL!B114</f>
        <v>26/11/2020</v>
      </c>
      <c r="F117" s="40" t="str">
        <f>CAZUL!N114</f>
        <v>26/11/2020</v>
      </c>
      <c r="G117" s="27" t="str">
        <f>DESPESAS!D2</f>
        <v>UPA DUQUE</v>
      </c>
      <c r="H117" s="66" t="str">
        <f>VLOOKUP(I117,FORNECEDOR!$A$1:$B$500,2,FALSE)</f>
        <v>00.000.000/1409-53</v>
      </c>
      <c r="I117" s="69" t="str">
        <f>CAZUL!E114</f>
        <v>BANCO DO BRASIL</v>
      </c>
      <c r="J117" s="35" t="str">
        <f>VLOOKUP(AA117,DESPESAS!$A$2:$B$316,2,FALSE)</f>
        <v>11.01.05</v>
      </c>
      <c r="K117" s="35" t="str">
        <f>VLOOKUP(AA117,DESPESAS!$A$2:$C$326,3,FALSE)</f>
        <v>RESGATE INVEST FACIL</v>
      </c>
      <c r="L117" s="28">
        <f>CAZUL!F114</f>
        <v>788641.59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 t="str">
        <f>CAZUL!C114</f>
        <v>RESGATE INVEST FACIL</v>
      </c>
    </row>
    <row r="118" spans="1:27" ht="12.75" customHeight="1" x14ac:dyDescent="0.25">
      <c r="A118" s="22"/>
      <c r="B118" s="25" t="s">
        <v>93</v>
      </c>
      <c r="C118" s="1"/>
      <c r="D118" s="104">
        <v>803311100083201</v>
      </c>
      <c r="E118" s="7" t="str">
        <f>CAZUL!B115</f>
        <v>26/11/2020</v>
      </c>
      <c r="F118" s="40" t="str">
        <f>CAZUL!N115</f>
        <v>26/11/2020</v>
      </c>
      <c r="G118" s="27" t="str">
        <f>DESPESAS!D2</f>
        <v>UPA DUQUE</v>
      </c>
      <c r="H118" s="66" t="str">
        <f>VLOOKUP(I118,FORNECEDOR!$A$1:$B$500,2,FALSE)</f>
        <v>00.000.000/1409-53</v>
      </c>
      <c r="I118" s="69" t="str">
        <f>CAZUL!E115</f>
        <v>BANCO DO BRASIL</v>
      </c>
      <c r="J118" s="35" t="str">
        <f>VLOOKUP(AA118,DESPESAS!$A$2:$B$316,2,FALSE)</f>
        <v>06.01.01</v>
      </c>
      <c r="K118" s="35" t="str">
        <f>VLOOKUP(AA118,DESPESAS!$A$2:$C$326,3,FALSE)</f>
        <v>TARIFAS</v>
      </c>
      <c r="L118" s="28">
        <f>CAZUL!F115</f>
        <v>0</v>
      </c>
      <c r="M118" s="63">
        <f>CAZUL!G115</f>
        <v>10.45</v>
      </c>
      <c r="N118" s="28">
        <f>CAZUL!H115</f>
        <v>0</v>
      </c>
      <c r="O118" s="7" t="str">
        <f>DESPESAS!E2</f>
        <v>BRASIL</v>
      </c>
      <c r="P118" s="4"/>
      <c r="AA118" s="67" t="str">
        <f>CAZUL!C115</f>
        <v>Tarifas Bancárias</v>
      </c>
    </row>
    <row r="119" spans="1:27" ht="12.75" customHeight="1" x14ac:dyDescent="0.25">
      <c r="A119" s="22"/>
      <c r="B119" s="25" t="s">
        <v>93</v>
      </c>
      <c r="C119" s="1"/>
      <c r="D119" s="104">
        <v>803311100083202</v>
      </c>
      <c r="E119" s="7" t="str">
        <f>CAZUL!B116</f>
        <v>26/11/2020</v>
      </c>
      <c r="F119" s="40" t="str">
        <f>CAZUL!N116</f>
        <v>26/11/2020</v>
      </c>
      <c r="G119" s="27" t="str">
        <f>DESPESAS!D2</f>
        <v>UPA DUQUE</v>
      </c>
      <c r="H119" s="66" t="str">
        <f>VLOOKUP(I119,FORNECEDOR!$A$1:$B$500,2,FALSE)</f>
        <v>00.000.000/1409-53</v>
      </c>
      <c r="I119" s="69" t="str">
        <f>CAZUL!E116</f>
        <v>BANCO DO BRASIL</v>
      </c>
      <c r="J119" s="35" t="str">
        <f>VLOOKUP(AA119,DESPESAS!$A$2:$B$316,2,FALSE)</f>
        <v>06.01.01</v>
      </c>
      <c r="K119" s="35" t="str">
        <f>VLOOKUP(AA119,DESPESAS!$A$2:$C$326,3,FALSE)</f>
        <v>TARIFAS</v>
      </c>
      <c r="L119" s="28">
        <f>CAZUL!F116</f>
        <v>0</v>
      </c>
      <c r="M119" s="63">
        <f>CAZUL!G116</f>
        <v>10.45</v>
      </c>
      <c r="N119" s="28">
        <f>CAZUL!H116</f>
        <v>0</v>
      </c>
      <c r="O119" s="7" t="str">
        <f>DESPESAS!E2</f>
        <v>BRASIL</v>
      </c>
      <c r="P119" s="4"/>
      <c r="AA119" s="67" t="str">
        <f>CAZUL!C116</f>
        <v>Tarifas Bancárias</v>
      </c>
    </row>
    <row r="120" spans="1:27" ht="12.75" customHeight="1" x14ac:dyDescent="0.25">
      <c r="A120" s="22"/>
      <c r="B120" s="25" t="s">
        <v>93</v>
      </c>
      <c r="C120" s="1"/>
      <c r="D120" s="104">
        <v>803311100083203</v>
      </c>
      <c r="E120" s="7" t="str">
        <f>CAZUL!B117</f>
        <v>26/11/2020</v>
      </c>
      <c r="F120" s="40" t="str">
        <f>CAZUL!N117</f>
        <v>26/11/2020</v>
      </c>
      <c r="G120" s="27" t="str">
        <f>DESPESAS!D2</f>
        <v>UPA DUQUE</v>
      </c>
      <c r="H120" s="66" t="str">
        <f>VLOOKUP(I120,FORNECEDOR!$A$1:$B$500,2,FALSE)</f>
        <v>00.000.000/1409-53</v>
      </c>
      <c r="I120" s="69" t="str">
        <f>CAZUL!E117</f>
        <v>BANCO DO BRASIL</v>
      </c>
      <c r="J120" s="35" t="str">
        <f>VLOOKUP(AA120,DESPESAS!$A$2:$B$316,2,FALSE)</f>
        <v>06.01.01</v>
      </c>
      <c r="K120" s="35" t="str">
        <f>VLOOKUP(AA120,DESPESAS!$A$2:$C$326,3,FALSE)</f>
        <v>TARIFAS</v>
      </c>
      <c r="L120" s="28">
        <f>CAZUL!F117</f>
        <v>0</v>
      </c>
      <c r="M120" s="63">
        <f>CAZUL!G117</f>
        <v>10.45</v>
      </c>
      <c r="N120" s="28">
        <f>CAZUL!H117</f>
        <v>0</v>
      </c>
      <c r="O120" s="7" t="str">
        <f>DESPESAS!E2</f>
        <v>BRASIL</v>
      </c>
      <c r="P120" s="4"/>
      <c r="AA120" s="67" t="str">
        <f>CAZUL!C117</f>
        <v>Tarifas Bancárias</v>
      </c>
    </row>
    <row r="121" spans="1:27" ht="12.75" customHeight="1" x14ac:dyDescent="0.25">
      <c r="A121" s="22"/>
      <c r="B121" s="25" t="s">
        <v>93</v>
      </c>
      <c r="C121" s="4"/>
      <c r="D121" s="104">
        <v>803311100083204</v>
      </c>
      <c r="E121" s="7" t="str">
        <f>CAZUL!B118</f>
        <v>26/11/2020</v>
      </c>
      <c r="F121" s="40" t="str">
        <f>CAZUL!N118</f>
        <v>26/11/2020</v>
      </c>
      <c r="G121" s="27" t="str">
        <f>DESPESAS!D2</f>
        <v>UPA DUQUE</v>
      </c>
      <c r="H121" s="66" t="str">
        <f>VLOOKUP(I121,FORNECEDOR!$A$1:$B$500,2,FALSE)</f>
        <v>00.000.000/1409-53</v>
      </c>
      <c r="I121" s="69" t="str">
        <f>CAZUL!E118</f>
        <v>BANCO DO BRASIL</v>
      </c>
      <c r="J121" s="35" t="str">
        <f>VLOOKUP(AA121,DESPESAS!$A$2:$B$316,2,FALSE)</f>
        <v>06.01.01</v>
      </c>
      <c r="K121" s="35" t="str">
        <f>VLOOKUP(AA121,DESPESAS!$A$2:$C$326,3,FALSE)</f>
        <v>TARIFAS</v>
      </c>
      <c r="L121" s="28">
        <f>CAZUL!F118</f>
        <v>0</v>
      </c>
      <c r="M121" s="63">
        <f>CAZUL!G118</f>
        <v>10.45</v>
      </c>
      <c r="N121" s="28">
        <f>CAZUL!H118</f>
        <v>0</v>
      </c>
      <c r="O121" s="7" t="str">
        <f>DESPESAS!E2</f>
        <v>BRASIL</v>
      </c>
      <c r="P121" s="4"/>
      <c r="AA121" s="67" t="str">
        <f>CAZUL!C118</f>
        <v>Tarifas Bancárias</v>
      </c>
    </row>
    <row r="122" spans="1:27" ht="12.75" customHeight="1" x14ac:dyDescent="0.25">
      <c r="A122" s="22"/>
      <c r="B122" s="25" t="s">
        <v>93</v>
      </c>
      <c r="C122" s="1"/>
      <c r="D122" s="104">
        <v>803311100083205</v>
      </c>
      <c r="E122" s="7" t="str">
        <f>CAZUL!B119</f>
        <v>26/11/2020</v>
      </c>
      <c r="F122" s="40" t="str">
        <f>CAZUL!N119</f>
        <v>26/11/2020</v>
      </c>
      <c r="G122" s="27" t="str">
        <f>DESPESAS!D2</f>
        <v>UPA DUQUE</v>
      </c>
      <c r="H122" s="66" t="str">
        <f>VLOOKUP(I122,FORNECEDOR!$A$1:$B$500,2,FALSE)</f>
        <v>00.000.000/1409-53</v>
      </c>
      <c r="I122" s="69" t="str">
        <f>CAZUL!E119</f>
        <v>BANCO DO BRASIL</v>
      </c>
      <c r="J122" s="35" t="str">
        <f>VLOOKUP(AA122,DESPESAS!$A$2:$B$316,2,FALSE)</f>
        <v>06.01.01</v>
      </c>
      <c r="K122" s="35" t="str">
        <f>VLOOKUP(AA122,DESPESAS!$A$2:$C$326,3,FALSE)</f>
        <v>TARIFAS</v>
      </c>
      <c r="L122" s="28">
        <f>CAZUL!F119</f>
        <v>0</v>
      </c>
      <c r="M122" s="63">
        <f>CAZUL!G119</f>
        <v>10.45</v>
      </c>
      <c r="N122" s="28">
        <f>CAZUL!H119</f>
        <v>0</v>
      </c>
      <c r="O122" s="7" t="str">
        <f>DESPESAS!E2</f>
        <v>BRASIL</v>
      </c>
      <c r="P122" s="4"/>
      <c r="AA122" s="67" t="str">
        <f>CAZUL!C119</f>
        <v>Tarifas Bancárias</v>
      </c>
    </row>
    <row r="123" spans="1:27" ht="12.75" customHeight="1" x14ac:dyDescent="0.25">
      <c r="A123" s="22"/>
      <c r="B123" s="25" t="s">
        <v>93</v>
      </c>
      <c r="C123" s="1"/>
      <c r="D123" s="104">
        <v>803311100083206</v>
      </c>
      <c r="E123" s="7" t="str">
        <f>CAZUL!B120</f>
        <v>26/11/2020</v>
      </c>
      <c r="F123" s="40" t="str">
        <f>CAZUL!N120</f>
        <v>26/11/2020</v>
      </c>
      <c r="G123" s="27" t="str">
        <f>DESPESAS!D2</f>
        <v>UPA DUQUE</v>
      </c>
      <c r="H123" s="66" t="str">
        <f>VLOOKUP(I123,FORNECEDOR!$A$1:$B$500,2,FALSE)</f>
        <v>00.000.000/1409-53</v>
      </c>
      <c r="I123" s="69" t="str">
        <f>CAZUL!E120</f>
        <v>BANCO DO BRASIL</v>
      </c>
      <c r="J123" s="35" t="str">
        <f>VLOOKUP(AA123,DESPESAS!$A$2:$B$316,2,FALSE)</f>
        <v>06.01.01</v>
      </c>
      <c r="K123" s="35" t="str">
        <f>VLOOKUP(AA123,DESPESAS!$A$2:$C$326,3,FALSE)</f>
        <v>TARIFAS</v>
      </c>
      <c r="L123" s="28">
        <f>CAZUL!F120</f>
        <v>0</v>
      </c>
      <c r="M123" s="63">
        <f>CAZUL!G120</f>
        <v>10.45</v>
      </c>
      <c r="N123" s="28">
        <f>CAZUL!H120</f>
        <v>0</v>
      </c>
      <c r="O123" s="7" t="str">
        <f>DESPESAS!E2</f>
        <v>BRASIL</v>
      </c>
      <c r="P123" s="4"/>
      <c r="AA123" s="67" t="str">
        <f>CAZUL!C120</f>
        <v>Tarifas Bancárias</v>
      </c>
    </row>
    <row r="124" spans="1:27" ht="12.75" customHeight="1" x14ac:dyDescent="0.25">
      <c r="A124" s="22"/>
      <c r="B124" s="25" t="s">
        <v>93</v>
      </c>
      <c r="C124" s="1"/>
      <c r="D124" s="104">
        <v>803311100083207</v>
      </c>
      <c r="E124" s="7" t="str">
        <f>CAZUL!B121</f>
        <v>26/11/2020</v>
      </c>
      <c r="F124" s="40" t="str">
        <f>CAZUL!N121</f>
        <v>26/11/2020</v>
      </c>
      <c r="G124" s="27" t="str">
        <f>DESPESAS!D2</f>
        <v>UPA DUQUE</v>
      </c>
      <c r="H124" s="66" t="str">
        <f>VLOOKUP(I124,FORNECEDOR!$A$1:$B$500,2,FALSE)</f>
        <v>00.000.000/1409-53</v>
      </c>
      <c r="I124" s="69" t="str">
        <f>CAZUL!E121</f>
        <v>BANCO DO BRASIL</v>
      </c>
      <c r="J124" s="35" t="str">
        <f>VLOOKUP(AA124,DESPESAS!$A$2:$B$316,2,FALSE)</f>
        <v>06.01.01</v>
      </c>
      <c r="K124" s="35" t="str">
        <f>VLOOKUP(AA124,DESPESAS!$A$2:$C$326,3,FALSE)</f>
        <v>TARIFAS</v>
      </c>
      <c r="L124" s="28">
        <f>CAZUL!F121</f>
        <v>0</v>
      </c>
      <c r="M124" s="63">
        <f>CAZUL!G121</f>
        <v>10.45</v>
      </c>
      <c r="N124" s="28">
        <f>CAZUL!H121</f>
        <v>0</v>
      </c>
      <c r="O124" s="7" t="str">
        <f>DESPESAS!E2</f>
        <v>BRASIL</v>
      </c>
      <c r="P124" s="4"/>
      <c r="AA124" s="67" t="str">
        <f>CAZUL!C121</f>
        <v>Tarifas Bancárias</v>
      </c>
    </row>
    <row r="125" spans="1:27" ht="12.75" customHeight="1" x14ac:dyDescent="0.25">
      <c r="A125" s="22"/>
      <c r="B125" s="25" t="s">
        <v>93</v>
      </c>
      <c r="C125" s="1"/>
      <c r="D125" s="104">
        <v>803311100083208</v>
      </c>
      <c r="E125" s="7" t="str">
        <f>CAZUL!B122</f>
        <v>26/11/2020</v>
      </c>
      <c r="F125" s="40" t="str">
        <f>CAZUL!N122</f>
        <v>26/11/2020</v>
      </c>
      <c r="G125" s="27" t="str">
        <f>DESPESAS!D2</f>
        <v>UPA DUQUE</v>
      </c>
      <c r="H125" s="66" t="str">
        <f>VLOOKUP(I125,FORNECEDOR!$A$1:$B$500,2,FALSE)</f>
        <v>00.000.000/1409-53</v>
      </c>
      <c r="I125" s="69" t="str">
        <f>CAZUL!E122</f>
        <v>BANCO DO BRASIL</v>
      </c>
      <c r="J125" s="35" t="str">
        <f>VLOOKUP(AA125,DESPESAS!$A$2:$B$316,2,FALSE)</f>
        <v>06.01.01</v>
      </c>
      <c r="K125" s="35" t="str">
        <f>VLOOKUP(AA125,DESPESAS!$A$2:$C$326,3,FALSE)</f>
        <v>TARIFAS</v>
      </c>
      <c r="L125" s="28">
        <f>CAZUL!F122</f>
        <v>0</v>
      </c>
      <c r="M125" s="63">
        <f>CAZUL!G122</f>
        <v>10.45</v>
      </c>
      <c r="N125" s="28">
        <f>CAZUL!H122</f>
        <v>0</v>
      </c>
      <c r="O125" s="7" t="str">
        <f>DESPESAS!E2</f>
        <v>BRASIL</v>
      </c>
      <c r="P125" s="4"/>
      <c r="AA125" s="67" t="str">
        <f>CAZUL!C122</f>
        <v>Tarifas Bancárias</v>
      </c>
    </row>
    <row r="126" spans="1:27" ht="12.75" customHeight="1" x14ac:dyDescent="0.25">
      <c r="A126" s="22"/>
      <c r="B126" s="25" t="s">
        <v>93</v>
      </c>
      <c r="C126" s="1"/>
      <c r="D126" s="104">
        <v>803311100083209</v>
      </c>
      <c r="E126" s="7" t="str">
        <f>CAZUL!B123</f>
        <v>26/11/2020</v>
      </c>
      <c r="F126" s="40" t="str">
        <f>CAZUL!N123</f>
        <v>26/11/2020</v>
      </c>
      <c r="G126" s="27" t="str">
        <f>DESPESAS!D2</f>
        <v>UPA DUQUE</v>
      </c>
      <c r="H126" s="66" t="str">
        <f>VLOOKUP(I126,FORNECEDOR!$A$1:$B$500,2,FALSE)</f>
        <v>00.000.000/1409-53</v>
      </c>
      <c r="I126" s="69" t="str">
        <f>CAZUL!E123</f>
        <v>BANCO DO BRASIL</v>
      </c>
      <c r="J126" s="35" t="str">
        <f>VLOOKUP(AA126,DESPESAS!$A$2:$B$316,2,FALSE)</f>
        <v>06.01.01</v>
      </c>
      <c r="K126" s="35" t="str">
        <f>VLOOKUP(AA126,DESPESAS!$A$2:$C$326,3,FALSE)</f>
        <v>TARIFAS</v>
      </c>
      <c r="L126" s="28">
        <f>CAZUL!F123</f>
        <v>0</v>
      </c>
      <c r="M126" s="63">
        <f>CAZUL!G123</f>
        <v>10.45</v>
      </c>
      <c r="N126" s="28">
        <f>CAZUL!H123</f>
        <v>0</v>
      </c>
      <c r="O126" s="7" t="str">
        <f>DESPESAS!E2</f>
        <v>BRASIL</v>
      </c>
      <c r="P126" s="4"/>
      <c r="AA126" s="67" t="str">
        <f>CAZUL!C123</f>
        <v>Tarifas Bancárias</v>
      </c>
    </row>
    <row r="127" spans="1:27" ht="12.75" customHeight="1" x14ac:dyDescent="0.25">
      <c r="A127" s="22"/>
      <c r="B127" s="25" t="s">
        <v>93</v>
      </c>
      <c r="C127" s="1"/>
      <c r="D127" s="104">
        <v>803311100083210</v>
      </c>
      <c r="E127" s="7" t="str">
        <f>CAZUL!B124</f>
        <v>26/11/2020</v>
      </c>
      <c r="F127" s="40" t="str">
        <f>CAZUL!N124</f>
        <v>26/11/2020</v>
      </c>
      <c r="G127" s="27" t="str">
        <f>DESPESAS!D2</f>
        <v>UPA DUQUE</v>
      </c>
      <c r="H127" s="66" t="str">
        <f>VLOOKUP(I127,FORNECEDOR!$A$1:$B$500,2,FALSE)</f>
        <v>00.000.000/1409-53</v>
      </c>
      <c r="I127" s="69" t="str">
        <f>CAZUL!E124</f>
        <v>BANCO DO BRASIL</v>
      </c>
      <c r="J127" s="35" t="str">
        <f>VLOOKUP(AA127,DESPESAS!$A$2:$B$316,2,FALSE)</f>
        <v>06.01.01</v>
      </c>
      <c r="K127" s="35" t="str">
        <f>VLOOKUP(AA127,DESPESAS!$A$2:$C$326,3,FALSE)</f>
        <v>TARIFAS</v>
      </c>
      <c r="L127" s="28">
        <f>CAZUL!F124</f>
        <v>0</v>
      </c>
      <c r="M127" s="63">
        <f>CAZUL!G124</f>
        <v>10.45</v>
      </c>
      <c r="N127" s="28">
        <f>CAZUL!H124</f>
        <v>0</v>
      </c>
      <c r="O127" s="7" t="str">
        <f>DESPESAS!E2</f>
        <v>BRASIL</v>
      </c>
      <c r="P127" s="4"/>
      <c r="AA127" s="67" t="str">
        <f>CAZUL!C124</f>
        <v>Tarifas Bancárias</v>
      </c>
    </row>
    <row r="128" spans="1:27" ht="12.75" customHeight="1" x14ac:dyDescent="0.25">
      <c r="A128" s="22"/>
      <c r="B128" s="25" t="s">
        <v>93</v>
      </c>
      <c r="C128" s="1"/>
      <c r="D128" s="104">
        <v>803311100083211</v>
      </c>
      <c r="E128" s="7" t="str">
        <f>CAZUL!B125</f>
        <v>26/11/2020</v>
      </c>
      <c r="F128" s="40" t="str">
        <f>CAZUL!N125</f>
        <v>26/11/2020</v>
      </c>
      <c r="G128" s="27" t="str">
        <f>DESPESAS!D2</f>
        <v>UPA DUQUE</v>
      </c>
      <c r="H128" s="66" t="str">
        <f>VLOOKUP(I128,FORNECEDOR!$A$1:$B$500,2,FALSE)</f>
        <v>00.000.000/1409-53</v>
      </c>
      <c r="I128" s="69" t="str">
        <f>CAZUL!E125</f>
        <v>BANCO DO BRASIL</v>
      </c>
      <c r="J128" s="35" t="str">
        <f>VLOOKUP(AA128,DESPESAS!$A$2:$B$316,2,FALSE)</f>
        <v>06.01.01</v>
      </c>
      <c r="K128" s="35" t="str">
        <f>VLOOKUP(AA128,DESPESAS!$A$2:$C$326,3,FALSE)</f>
        <v>TARIFAS</v>
      </c>
      <c r="L128" s="28">
        <f>CAZUL!F125</f>
        <v>0</v>
      </c>
      <c r="M128" s="63">
        <f>CAZUL!G125</f>
        <v>10.45</v>
      </c>
      <c r="N128" s="28">
        <f>CAZUL!H125</f>
        <v>0</v>
      </c>
      <c r="O128" s="7" t="str">
        <f>DESPESAS!E2</f>
        <v>BRASIL</v>
      </c>
      <c r="P128" s="4"/>
      <c r="AA128" s="67" t="str">
        <f>CAZUL!C125</f>
        <v>Tarifas Bancárias</v>
      </c>
    </row>
    <row r="129" spans="1:27" ht="12.75" customHeight="1" x14ac:dyDescent="0.25">
      <c r="A129" s="22"/>
      <c r="B129" s="25" t="s">
        <v>93</v>
      </c>
      <c r="C129" s="1"/>
      <c r="D129" s="104">
        <v>803311100083212</v>
      </c>
      <c r="E129" s="7" t="str">
        <f>CAZUL!B126</f>
        <v>26/11/2020</v>
      </c>
      <c r="F129" s="40" t="str">
        <f>CAZUL!N126</f>
        <v>26/11/2020</v>
      </c>
      <c r="G129" s="27" t="str">
        <f>DESPESAS!D2</f>
        <v>UPA DUQUE</v>
      </c>
      <c r="H129" s="66" t="str">
        <f>VLOOKUP(I129,FORNECEDOR!$A$1:$B$500,2,FALSE)</f>
        <v>00.000.000/1409-53</v>
      </c>
      <c r="I129" s="69" t="str">
        <f>CAZUL!E126</f>
        <v>BANCO DO BRASIL</v>
      </c>
      <c r="J129" s="35" t="str">
        <f>VLOOKUP(AA129,DESPESAS!$A$2:$B$316,2,FALSE)</f>
        <v>06.01.01</v>
      </c>
      <c r="K129" s="35" t="str">
        <f>VLOOKUP(AA129,DESPESAS!$A$2:$C$326,3,FALSE)</f>
        <v>TARIFAS</v>
      </c>
      <c r="L129" s="28">
        <f>CAZUL!F126</f>
        <v>0</v>
      </c>
      <c r="M129" s="63">
        <f>CAZUL!G126</f>
        <v>10.45</v>
      </c>
      <c r="N129" s="28">
        <f>CAZUL!H126</f>
        <v>0</v>
      </c>
      <c r="O129" s="7" t="str">
        <f>DESPESAS!E2</f>
        <v>BRASIL</v>
      </c>
      <c r="P129" s="4"/>
      <c r="AA129" s="67" t="str">
        <f>CAZUL!C126</f>
        <v>Tarifas Bancárias</v>
      </c>
    </row>
    <row r="130" spans="1:27" ht="12.75" customHeight="1" x14ac:dyDescent="0.25">
      <c r="A130" s="22"/>
      <c r="B130" s="25" t="s">
        <v>93</v>
      </c>
      <c r="C130" s="1"/>
      <c r="D130" s="104">
        <v>803311100083213</v>
      </c>
      <c r="E130" s="7" t="str">
        <f>CAZUL!B127</f>
        <v>26/11/2020</v>
      </c>
      <c r="F130" s="40" t="str">
        <f>CAZUL!N127</f>
        <v>26/11/2020</v>
      </c>
      <c r="G130" s="27" t="str">
        <f>DESPESAS!D2</f>
        <v>UPA DUQUE</v>
      </c>
      <c r="H130" s="66" t="str">
        <f>VLOOKUP(I130,FORNECEDOR!$A$1:$B$500,2,FALSE)</f>
        <v>00.000.000/1409-53</v>
      </c>
      <c r="I130" s="69" t="str">
        <f>CAZUL!E127</f>
        <v>BANCO DO BRASIL</v>
      </c>
      <c r="J130" s="35" t="str">
        <f>VLOOKUP(AA130,DESPESAS!$A$2:$B$316,2,FALSE)</f>
        <v>06.01.01</v>
      </c>
      <c r="K130" s="35" t="str">
        <f>VLOOKUP(AA130,DESPESAS!$A$2:$C$326,3,FALSE)</f>
        <v>TARIFAS</v>
      </c>
      <c r="L130" s="28">
        <f>CAZUL!F127</f>
        <v>0</v>
      </c>
      <c r="M130" s="63">
        <f>CAZUL!G127</f>
        <v>10.45</v>
      </c>
      <c r="N130" s="28">
        <f>CAZUL!H127</f>
        <v>0</v>
      </c>
      <c r="O130" s="7" t="str">
        <f>DESPESAS!E2</f>
        <v>BRASIL</v>
      </c>
      <c r="P130" s="4"/>
      <c r="AA130" s="67" t="str">
        <f>CAZUL!C127</f>
        <v>Tarifas Bancárias</v>
      </c>
    </row>
    <row r="131" spans="1:27" ht="12.75" customHeight="1" x14ac:dyDescent="0.25">
      <c r="A131" s="22"/>
      <c r="B131" s="25" t="s">
        <v>93</v>
      </c>
      <c r="C131" s="1"/>
      <c r="D131" s="104">
        <v>803311100083214</v>
      </c>
      <c r="E131" s="7" t="str">
        <f>CAZUL!B128</f>
        <v>26/11/2020</v>
      </c>
      <c r="F131" s="40" t="str">
        <f>CAZUL!N128</f>
        <v>26/11/2020</v>
      </c>
      <c r="G131" s="27" t="str">
        <f>DESPESAS!D2</f>
        <v>UPA DUQUE</v>
      </c>
      <c r="H131" s="66" t="str">
        <f>VLOOKUP(I131,FORNECEDOR!$A$1:$B$500,2,FALSE)</f>
        <v>00.000.000/1409-53</v>
      </c>
      <c r="I131" s="69" t="str">
        <f>CAZUL!E128</f>
        <v>BANCO DO BRASIL</v>
      </c>
      <c r="J131" s="35" t="str">
        <f>VLOOKUP(AA131,DESPESAS!$A$2:$B$316,2,FALSE)</f>
        <v>06.01.01</v>
      </c>
      <c r="K131" s="35" t="str">
        <f>VLOOKUP(AA131,DESPESAS!$A$2:$C$326,3,FALSE)</f>
        <v>TARIFAS</v>
      </c>
      <c r="L131" s="28">
        <f>CAZUL!F128</f>
        <v>0</v>
      </c>
      <c r="M131" s="63">
        <f>CAZUL!G128</f>
        <v>10.45</v>
      </c>
      <c r="N131" s="28">
        <f>CAZUL!H128</f>
        <v>0</v>
      </c>
      <c r="O131" s="7" t="str">
        <f>DESPESAS!E2</f>
        <v>BRASIL</v>
      </c>
      <c r="P131" s="4"/>
      <c r="AA131" s="67" t="str">
        <f>CAZUL!C128</f>
        <v>Tarifas Bancárias</v>
      </c>
    </row>
    <row r="132" spans="1:27" ht="12.75" customHeight="1" x14ac:dyDescent="0.25">
      <c r="A132" s="22"/>
      <c r="B132" s="25" t="s">
        <v>93</v>
      </c>
      <c r="C132" s="1"/>
      <c r="D132" s="104">
        <v>803311100083215</v>
      </c>
      <c r="E132" s="7" t="str">
        <f>CAZUL!B129</f>
        <v>26/11/2020</v>
      </c>
      <c r="F132" s="40" t="str">
        <f>CAZUL!N129</f>
        <v>26/11/2020</v>
      </c>
      <c r="G132" s="27" t="str">
        <f>DESPESAS!D2</f>
        <v>UPA DUQUE</v>
      </c>
      <c r="H132" s="66" t="str">
        <f>VLOOKUP(I132,FORNECEDOR!$A$1:$B$500,2,FALSE)</f>
        <v>00.000.000/1409-53</v>
      </c>
      <c r="I132" s="69" t="str">
        <f>CAZUL!E129</f>
        <v>BANCO DO BRASIL</v>
      </c>
      <c r="J132" s="35" t="str">
        <f>VLOOKUP(AA132,DESPESAS!$A$2:$B$316,2,FALSE)</f>
        <v>06.01.01</v>
      </c>
      <c r="K132" s="35" t="str">
        <f>VLOOKUP(AA132,DESPESAS!$A$2:$C$326,3,FALSE)</f>
        <v>TARIFAS</v>
      </c>
      <c r="L132" s="28">
        <f>CAZUL!F129</f>
        <v>0</v>
      </c>
      <c r="M132" s="63">
        <f>CAZUL!G129</f>
        <v>10.45</v>
      </c>
      <c r="N132" s="28">
        <f>CAZUL!H129</f>
        <v>0</v>
      </c>
      <c r="O132" s="7" t="str">
        <f>DESPESAS!E2</f>
        <v>BRASIL</v>
      </c>
      <c r="P132" s="4"/>
      <c r="AA132" s="67" t="str">
        <f>CAZUL!C129</f>
        <v>Tarifas Bancárias</v>
      </c>
    </row>
    <row r="133" spans="1:27" ht="12.75" customHeight="1" x14ac:dyDescent="0.25">
      <c r="A133" s="22"/>
      <c r="B133" s="25" t="s">
        <v>93</v>
      </c>
      <c r="C133" s="1"/>
      <c r="D133" s="104">
        <v>803311100083216</v>
      </c>
      <c r="E133" s="7" t="str">
        <f>CAZUL!B130</f>
        <v>26/11/2020</v>
      </c>
      <c r="F133" s="40" t="str">
        <f>CAZUL!N130</f>
        <v>26/11/2020</v>
      </c>
      <c r="G133" s="27" t="str">
        <f>DESPESAS!D2</f>
        <v>UPA DUQUE</v>
      </c>
      <c r="H133" s="66" t="str">
        <f>VLOOKUP(I133,FORNECEDOR!$A$1:$B$500,2,FALSE)</f>
        <v>00.000.000/1409-53</v>
      </c>
      <c r="I133" s="69" t="str">
        <f>CAZUL!E130</f>
        <v>BANCO DO BRASIL</v>
      </c>
      <c r="J133" s="35" t="str">
        <f>VLOOKUP(AA133,DESPESAS!$A$2:$B$316,2,FALSE)</f>
        <v>06.01.01</v>
      </c>
      <c r="K133" s="35" t="str">
        <f>VLOOKUP(AA133,DESPESAS!$A$2:$C$326,3,FALSE)</f>
        <v>TARIFAS</v>
      </c>
      <c r="L133" s="28">
        <f>CAZUL!F130</f>
        <v>0</v>
      </c>
      <c r="M133" s="63">
        <f>CAZUL!G130</f>
        <v>10.45</v>
      </c>
      <c r="N133" s="28">
        <f>CAZUL!H130</f>
        <v>0</v>
      </c>
      <c r="O133" s="7" t="str">
        <f>DESPESAS!E2</f>
        <v>BRASIL</v>
      </c>
      <c r="P133" s="4"/>
      <c r="AA133" s="67" t="str">
        <f>CAZUL!C130</f>
        <v>Tarifas Bancárias</v>
      </c>
    </row>
    <row r="134" spans="1:27" ht="12.75" customHeight="1" x14ac:dyDescent="0.25">
      <c r="A134" s="22"/>
      <c r="B134" s="25" t="s">
        <v>93</v>
      </c>
      <c r="C134" s="1"/>
      <c r="D134" s="104">
        <v>803311100083217</v>
      </c>
      <c r="E134" s="7" t="str">
        <f>CAZUL!B131</f>
        <v>26/11/2020</v>
      </c>
      <c r="F134" s="40" t="str">
        <f>CAZUL!N131</f>
        <v>26/11/2020</v>
      </c>
      <c r="G134" s="27" t="str">
        <f>DESPESAS!D2</f>
        <v>UPA DUQUE</v>
      </c>
      <c r="H134" s="66" t="str">
        <f>VLOOKUP(I134,FORNECEDOR!$A$1:$B$500,2,FALSE)</f>
        <v>00.000.000/1409-53</v>
      </c>
      <c r="I134" s="69" t="str">
        <f>CAZUL!E131</f>
        <v>BANCO DO BRASIL</v>
      </c>
      <c r="J134" s="35" t="str">
        <f>VLOOKUP(AA134,DESPESAS!$A$2:$B$316,2,FALSE)</f>
        <v>06.01.01</v>
      </c>
      <c r="K134" s="35" t="str">
        <f>VLOOKUP(AA134,DESPESAS!$A$2:$C$326,3,FALSE)</f>
        <v>TARIFAS</v>
      </c>
      <c r="L134" s="28">
        <f>CAZUL!F131</f>
        <v>0</v>
      </c>
      <c r="M134" s="63">
        <f>CAZUL!G131</f>
        <v>10.45</v>
      </c>
      <c r="N134" s="28">
        <f>CAZUL!H131</f>
        <v>0</v>
      </c>
      <c r="O134" s="7" t="str">
        <f>DESPESAS!E2</f>
        <v>BRASIL</v>
      </c>
      <c r="P134" s="4"/>
      <c r="AA134" s="67" t="str">
        <f>CAZUL!C131</f>
        <v>Tarifas Bancárias</v>
      </c>
    </row>
    <row r="135" spans="1:27" ht="12.75" customHeight="1" x14ac:dyDescent="0.25">
      <c r="A135" s="22"/>
      <c r="B135" s="25" t="s">
        <v>93</v>
      </c>
      <c r="C135" s="1" t="s">
        <v>1152</v>
      </c>
      <c r="D135" s="104">
        <v>550155000096835</v>
      </c>
      <c r="E135" s="7" t="str">
        <f>CAZUL!B132</f>
        <v>26/11/2020</v>
      </c>
      <c r="F135" s="40" t="str">
        <f>CAZUL!N132</f>
        <v>27/11/2020</v>
      </c>
      <c r="G135" s="27" t="str">
        <f>DESPESAS!D2</f>
        <v>UPA DUQUE</v>
      </c>
      <c r="H135" s="66" t="str">
        <f>VLOOKUP(I135,FORNECEDOR!$A$1:$B$500,2,FALSE)</f>
        <v>00.857.492/0001-36</v>
      </c>
      <c r="I135" s="69" t="str">
        <f>CAZUL!E132</f>
        <v>SOGAMAX DISTRIB. DE PROD. FARMACEUTICOS LTDA</v>
      </c>
      <c r="J135" s="35" t="str">
        <f>VLOOKUP(AA135,DESPESAS!$A$2:$B$316,2,FALSE)</f>
        <v>02.07.01</v>
      </c>
      <c r="K135" s="35" t="str">
        <f>VLOOKUP(AA135,DESPESAS!$A$2:$C$326,3,FALSE)</f>
        <v>MEDICAMENTOS e INSUMOS FARMACÊUTICOS</v>
      </c>
      <c r="L135" s="28">
        <f>CAZUL!F132</f>
        <v>0</v>
      </c>
      <c r="M135" s="63">
        <f>CAZUL!G132</f>
        <v>276.98</v>
      </c>
      <c r="N135" s="28">
        <f>CAZUL!H132</f>
        <v>0</v>
      </c>
      <c r="O135" s="7" t="str">
        <f>DESPESAS!E2</f>
        <v>BRASIL</v>
      </c>
      <c r="P135" s="4"/>
      <c r="AA135" s="67" t="str">
        <f>CAZUL!C132</f>
        <v>Medicamentos</v>
      </c>
    </row>
    <row r="136" spans="1:27" ht="12.75" customHeight="1" x14ac:dyDescent="0.25">
      <c r="A136" s="22"/>
      <c r="B136" s="25" t="s">
        <v>93</v>
      </c>
      <c r="C136" s="1" t="s">
        <v>1152</v>
      </c>
      <c r="D136" s="104">
        <v>551253000040809</v>
      </c>
      <c r="E136" s="7" t="str">
        <f>CAZUL!B133</f>
        <v>26/11/2020</v>
      </c>
      <c r="F136" s="40" t="str">
        <f>CAZUL!N133</f>
        <v>27/11/2020</v>
      </c>
      <c r="G136" s="27" t="str">
        <f>DESPESAS!D2</f>
        <v>UPA DUQUE</v>
      </c>
      <c r="H136" s="66" t="str">
        <f>VLOOKUP(I136,FORNECEDOR!$A$1:$B$500,2,FALSE)</f>
        <v>17.700.763/0001-48</v>
      </c>
      <c r="I136" s="69" t="str">
        <f>CAZUL!E133</f>
        <v>FUTURA DISTRIBUIDORA DE MEDICAMENTOS E PRODUTOS DE SAUDE LTDA</v>
      </c>
      <c r="J136" s="35" t="str">
        <f>VLOOKUP(AA136,DESPESAS!$A$2:$B$316,2,FALSE)</f>
        <v>02.07.01</v>
      </c>
      <c r="K136" s="35" t="str">
        <f>VLOOKUP(AA136,DESPESAS!$A$2:$C$326,3,FALSE)</f>
        <v>MEDICAMENTOS e INSUMOS FARMACÊUTICOS</v>
      </c>
      <c r="L136" s="28">
        <f>CAZUL!F133</f>
        <v>0</v>
      </c>
      <c r="M136" s="63">
        <f>CAZUL!G133</f>
        <v>8914.09</v>
      </c>
      <c r="N136" s="28">
        <f>CAZUL!H133</f>
        <v>-9191.0700000000925</v>
      </c>
      <c r="O136" s="7" t="str">
        <f>DESPESAS!E2</f>
        <v>BRASIL</v>
      </c>
      <c r="P136" s="4"/>
      <c r="AA136" s="67" t="str">
        <f>CAZUL!C133</f>
        <v>Medicamentos</v>
      </c>
    </row>
    <row r="137" spans="1:27" ht="12.75" customHeight="1" x14ac:dyDescent="0.25">
      <c r="A137" s="22"/>
      <c r="B137" s="25" t="s">
        <v>93</v>
      </c>
      <c r="C137" s="1"/>
      <c r="D137" s="104">
        <v>42</v>
      </c>
      <c r="E137" s="7" t="str">
        <f>CAZUL!B134</f>
        <v>27/11/2020</v>
      </c>
      <c r="F137" s="40" t="str">
        <f>CAZUL!N134</f>
        <v>27/11/2020</v>
      </c>
      <c r="G137" s="27" t="str">
        <f>DESPESAS!D2</f>
        <v>UPA DUQUE</v>
      </c>
      <c r="H137" s="66" t="str">
        <f>VLOOKUP(I137,FORNECEDOR!$A$1:$B$500,2,FALSE)</f>
        <v>00.000.000/1409-53</v>
      </c>
      <c r="I137" s="69" t="str">
        <f>CAZUL!E134</f>
        <v>BANCO DO BRASIL</v>
      </c>
      <c r="J137" s="35" t="str">
        <f>VLOOKUP(AA137,DESPESAS!$A$2:$B$316,2,FALSE)</f>
        <v>11.01.05</v>
      </c>
      <c r="K137" s="35" t="str">
        <f>VLOOKUP(AA137,DESPESAS!$A$2:$C$326,3,FALSE)</f>
        <v>RESGATE INVEST FACIL</v>
      </c>
      <c r="L137" s="28">
        <f>CAZUL!F134</f>
        <v>9191.07</v>
      </c>
      <c r="M137" s="63">
        <f>CAZUL!G134</f>
        <v>0</v>
      </c>
      <c r="N137" s="28">
        <f>CAZUL!H134</f>
        <v>-9.276845958083868E-11</v>
      </c>
      <c r="O137" s="7" t="str">
        <f>DESPESAS!E2</f>
        <v>BRASIL</v>
      </c>
      <c r="P137" s="4"/>
      <c r="AA137" s="67" t="str">
        <f>CAZUL!C134</f>
        <v>RESGATE INVEST FACIL</v>
      </c>
    </row>
    <row r="138" spans="1:27" ht="12.75" hidden="1" customHeight="1" x14ac:dyDescent="0.25">
      <c r="A138" s="22"/>
      <c r="B138" s="25" t="s">
        <v>93</v>
      </c>
      <c r="C138" s="1"/>
      <c r="D138" s="104"/>
      <c r="E138" s="7">
        <f>CAZUL!B135</f>
        <v>0</v>
      </c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4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 t="e">
        <f>VLOOKUP(I139,FORNECEDOR!$A$1:$B$500,2,FALSE)</f>
        <v>#N/A</v>
      </c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4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4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4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4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4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9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9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9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9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9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4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4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4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9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9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9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9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1"/>
      <c r="D157" s="109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1"/>
      <c r="D158" s="109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4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9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9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4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4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9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9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9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9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9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9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9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9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9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4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4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4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4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4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4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4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 t="e">
        <f>VLOOKUP(I189,FORNECEDOR!$A$1:$B$500,2,FALSE)</f>
        <v>#N/A</v>
      </c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 t="e">
        <f>VLOOKUP(I190,FORNECEDOR!$A$1:$B$500,2,FALSE)</f>
        <v>#N/A</v>
      </c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4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 t="e">
        <f>VLOOKUP(I191,FORNECEDOR!$A$1:$B$500,2,FALSE)</f>
        <v>#N/A</v>
      </c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4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9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4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4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9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4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9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4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4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4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4"/>
      <c r="E203" s="7">
        <f>CAZUL!B200</f>
        <v>0</v>
      </c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4"/>
      <c r="E204" s="7">
        <f>CAZUL!B201</f>
        <v>0</v>
      </c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VLOOKUP(AA204,DESPESAS!$A$2:$B$316,2,FALSE)</f>
        <v>#N/A</v>
      </c>
      <c r="K204" s="35" t="e">
        <f>VLOOKUP(AA204,DESPESAS!$A$2:$C$326,3,FALSE)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10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10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>
        <f>CAZUL!B307</f>
        <v>0</v>
      </c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>
        <f>CAZUL!B308</f>
        <v>0</v>
      </c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>
        <f>CAZUL!B309</f>
        <v>0</v>
      </c>
      <c r="F312" s="96">
        <f>CAZUL!N309</f>
        <v>0</v>
      </c>
      <c r="G312" s="97">
        <f>DESPESAS!D113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DESPESAS!E113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>
        <f>CAZUL!B310</f>
        <v>0</v>
      </c>
      <c r="F313" s="96">
        <f>CAZUL!N310</f>
        <v>0</v>
      </c>
      <c r="G313" s="97">
        <f>DESPESAS!D114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DESPESAS!E114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>
        <f>CAZUL!B311</f>
        <v>0</v>
      </c>
      <c r="F314" s="96">
        <f>CAZUL!N311</f>
        <v>0</v>
      </c>
      <c r="G314" s="97">
        <f>DESPESAS!D115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DESPESAS!E115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>
        <f>CAZUL!B312</f>
        <v>0</v>
      </c>
      <c r="F315" s="96">
        <f>CAZUL!N312</f>
        <v>0</v>
      </c>
      <c r="G315" s="97">
        <f>DESPESAS!D116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DESPESAS!E116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>
        <f>CAZUL!B313</f>
        <v>0</v>
      </c>
      <c r="F316" s="96">
        <f>CAZUL!N313</f>
        <v>0</v>
      </c>
      <c r="G316" s="97">
        <f>DESPESAS!D117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DESPESAS!E117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>
        <f>CAZUL!B314</f>
        <v>0</v>
      </c>
      <c r="F317" s="96">
        <f>CAZUL!N314</f>
        <v>0</v>
      </c>
      <c r="G317" s="97">
        <f>DESPESAS!D118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DESPESAS!E118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>
        <f>CAZUL!B315</f>
        <v>0</v>
      </c>
      <c r="F318" s="96">
        <f>CAZUL!N315</f>
        <v>0</v>
      </c>
      <c r="G318" s="97">
        <f>DESPESAS!D119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DESPESAS!E119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>
        <f>CAZUL!B316</f>
        <v>0</v>
      </c>
      <c r="F319" s="96">
        <f>CAZUL!N316</f>
        <v>0</v>
      </c>
      <c r="G319" s="97">
        <f>DESPESAS!D120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DESPESAS!E120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>
        <f>CAZUL!B317</f>
        <v>0</v>
      </c>
      <c r="F320" s="96">
        <f>CAZUL!N317</f>
        <v>0</v>
      </c>
      <c r="G320" s="97">
        <f>DESPESAS!D121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DESPESAS!E121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>
        <f>CAZUL!B318</f>
        <v>0</v>
      </c>
      <c r="F321" s="96">
        <f>CAZUL!N318</f>
        <v>0</v>
      </c>
      <c r="G321" s="97">
        <f>DESPESAS!D122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DESPESAS!E122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>
        <f>CAZUL!B319</f>
        <v>0</v>
      </c>
      <c r="F322" s="96">
        <f>CAZUL!N319</f>
        <v>0</v>
      </c>
      <c r="G322" s="97">
        <f>DESPESAS!D123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DESPESAS!E123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>
        <f>CAZUL!B320</f>
        <v>0</v>
      </c>
      <c r="F323" s="96">
        <f>CAZUL!N320</f>
        <v>0</v>
      </c>
      <c r="G323" s="97">
        <f>DESPESAS!D124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DESPESAS!E124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>
        <f>CAZUL!B321</f>
        <v>0</v>
      </c>
      <c r="F324" s="96">
        <f>CAZUL!N321</f>
        <v>0</v>
      </c>
      <c r="G324" s="97">
        <f>DESPESAS!D125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DESPESAS!E125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>
        <f>CAZUL!B322</f>
        <v>0</v>
      </c>
      <c r="F325" s="96">
        <f>CAZUL!N322</f>
        <v>0</v>
      </c>
      <c r="G325" s="97">
        <f>DESPESAS!D126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DESPESAS!E126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>
        <f>CAZUL!B323</f>
        <v>0</v>
      </c>
      <c r="F326" s="96">
        <f>CAZUL!N323</f>
        <v>0</v>
      </c>
      <c r="G326" s="97">
        <f>DESPESAS!D127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DESPESAS!E127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>
        <f>CAZUL!B324</f>
        <v>0</v>
      </c>
      <c r="F327" s="96">
        <f>CAZUL!N324</f>
        <v>0</v>
      </c>
      <c r="G327" s="97">
        <f>DESPESAS!D128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DESPESAS!E128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>
        <f>CAZUL!B325</f>
        <v>0</v>
      </c>
      <c r="F328" s="96">
        <f>CAZUL!N325</f>
        <v>0</v>
      </c>
      <c r="G328" s="97">
        <f>DESPESAS!D129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DESPESAS!E129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>
        <f>CAZUL!B326</f>
        <v>0</v>
      </c>
      <c r="F329" s="96">
        <f>CAZUL!N326</f>
        <v>0</v>
      </c>
      <c r="G329" s="97">
        <f>DESPESAS!D130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DESPESAS!E130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>
        <f>CAZUL!B327</f>
        <v>0</v>
      </c>
      <c r="F330" s="96">
        <f>CAZUL!N327</f>
        <v>0</v>
      </c>
      <c r="G330" s="97">
        <f>DESPESAS!D131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DESPESAS!E131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>
        <f>CAZUL!B328</f>
        <v>0</v>
      </c>
      <c r="F331" s="96">
        <f>CAZUL!N328</f>
        <v>0</v>
      </c>
      <c r="G331" s="97">
        <f>DESPESAS!D132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DESPESAS!E132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>
        <f>CAZUL!B329</f>
        <v>0</v>
      </c>
      <c r="F332" s="96">
        <f>CAZUL!N329</f>
        <v>0</v>
      </c>
      <c r="G332" s="97">
        <f>DESPESAS!D133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DESPESAS!E133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>
        <f>CAZUL!B330</f>
        <v>0</v>
      </c>
      <c r="F333" s="96">
        <f>CAZUL!N330</f>
        <v>0</v>
      </c>
      <c r="G333" s="97">
        <f>DESPESAS!D134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DESPESAS!E134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>
        <f>CAZUL!B331</f>
        <v>0</v>
      </c>
      <c r="F334" s="96">
        <f>CAZUL!N331</f>
        <v>0</v>
      </c>
      <c r="G334" s="97">
        <f>DESPESAS!D135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DESPESAS!E135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>
        <f>CAZUL!B332</f>
        <v>0</v>
      </c>
      <c r="F335" s="96">
        <f>CAZUL!N332</f>
        <v>0</v>
      </c>
      <c r="G335" s="97">
        <f>DESPESAS!D136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DESPESAS!E136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>
        <f>CAZUL!B333</f>
        <v>0</v>
      </c>
      <c r="F336" s="96">
        <f>CAZUL!N333</f>
        <v>0</v>
      </c>
      <c r="G336" s="97">
        <f>DESPESAS!D137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DESPESAS!E137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>
        <f>CAZUL!B334</f>
        <v>0</v>
      </c>
      <c r="F337" s="96">
        <f>CAZUL!N334</f>
        <v>0</v>
      </c>
      <c r="G337" s="97">
        <f>DESPESAS!D138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DESPESAS!E138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>
        <f>CAZUL!B335</f>
        <v>0</v>
      </c>
      <c r="F338" s="96">
        <f>CAZUL!N335</f>
        <v>0</v>
      </c>
      <c r="G338" s="97">
        <f>DESPESAS!D139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DESPESAS!E139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>
        <f>CAZUL!B336</f>
        <v>0</v>
      </c>
      <c r="F339" s="96">
        <f>CAZUL!N336</f>
        <v>0</v>
      </c>
      <c r="G339" s="97">
        <f>DESPESAS!D140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DESPESAS!E140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>
        <f>CAZUL!B337</f>
        <v>0</v>
      </c>
      <c r="F340" s="96">
        <f>CAZUL!N337</f>
        <v>0</v>
      </c>
      <c r="G340" s="97">
        <f>DESPESAS!D141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DESPESAS!E141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>
        <f>CAZUL!B338</f>
        <v>0</v>
      </c>
      <c r="F341" s="96">
        <f>CAZUL!N338</f>
        <v>0</v>
      </c>
      <c r="G341" s="97">
        <f>DESPESAS!D142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DESPESAS!E142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>
        <f>CAZUL!B339</f>
        <v>0</v>
      </c>
      <c r="F342" s="96">
        <f>CAZUL!N339</f>
        <v>0</v>
      </c>
      <c r="G342" s="97">
        <f>DESPESAS!D143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DESPESAS!E143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>
        <f>CAZUL!B340</f>
        <v>0</v>
      </c>
      <c r="F343" s="96">
        <f>CAZUL!N340</f>
        <v>0</v>
      </c>
      <c r="G343" s="97">
        <f>DESPESAS!D144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DESPESAS!E144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>
        <f>CAZUL!B341</f>
        <v>0</v>
      </c>
      <c r="F344" s="96">
        <f>CAZUL!N341</f>
        <v>0</v>
      </c>
      <c r="G344" s="97">
        <f>DESPESAS!D145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DESPESAS!E145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>
        <f>CAZUL!B342</f>
        <v>0</v>
      </c>
      <c r="F345" s="96">
        <f>CAZUL!N342</f>
        <v>0</v>
      </c>
      <c r="G345" s="97">
        <f>DESPESAS!D146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DESPESAS!E146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>
        <f>CAZUL!B343</f>
        <v>0</v>
      </c>
      <c r="F346" s="96">
        <f>CAZUL!N343</f>
        <v>0</v>
      </c>
      <c r="G346" s="97">
        <f>DESPESAS!D147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DESPESAS!E147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>
        <f>CAZUL!B344</f>
        <v>0</v>
      </c>
      <c r="F347" s="96">
        <f>CAZUL!N344</f>
        <v>0</v>
      </c>
      <c r="G347" s="97">
        <f>DESPESAS!D148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DESPESAS!E148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>
        <f>CAZUL!B345</f>
        <v>0</v>
      </c>
      <c r="F348" s="96">
        <f>CAZUL!N345</f>
        <v>0</v>
      </c>
      <c r="G348" s="97">
        <f>DESPESAS!D149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DESPESAS!E149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>
        <f>CAZUL!B346</f>
        <v>0</v>
      </c>
      <c r="F349" s="96">
        <f>CAZUL!N346</f>
        <v>0</v>
      </c>
      <c r="G349" s="97">
        <f>DESPESAS!D150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DESPESAS!E150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>
        <f>CAZUL!B347</f>
        <v>0</v>
      </c>
      <c r="F350" s="96">
        <f>CAZUL!N347</f>
        <v>0</v>
      </c>
      <c r="G350" s="97">
        <f>DESPESAS!D151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DESPESAS!E151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>
        <f>CAZUL!B348</f>
        <v>0</v>
      </c>
      <c r="F351" s="96">
        <f>CAZUL!N348</f>
        <v>0</v>
      </c>
      <c r="G351" s="97">
        <f>DESPESAS!D152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DESPESAS!E152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>
        <f>CAZUL!B349</f>
        <v>0</v>
      </c>
      <c r="F352" s="96">
        <f>CAZUL!N349</f>
        <v>0</v>
      </c>
      <c r="G352" s="97">
        <f>DESPESAS!D153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DESPESAS!E153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>
        <f>CAZUL!B350</f>
        <v>0</v>
      </c>
      <c r="F353" s="96">
        <f>CAZUL!N350</f>
        <v>0</v>
      </c>
      <c r="G353" s="97">
        <f>DESPESAS!D154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DESPESAS!E154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>
        <f>CAZUL!B351</f>
        <v>0</v>
      </c>
      <c r="F354" s="96">
        <f>CAZUL!N351</f>
        <v>0</v>
      </c>
      <c r="G354" s="97">
        <f>DESPESAS!D155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DESPESAS!E155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>
        <f>CAZUL!B352</f>
        <v>0</v>
      </c>
      <c r="F355" s="96">
        <f>CAZUL!N352</f>
        <v>0</v>
      </c>
      <c r="G355" s="97">
        <f>DESPESAS!D156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DESPESAS!E156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>
        <f>CAZUL!B353</f>
        <v>0</v>
      </c>
      <c r="F356" s="96">
        <f>CAZUL!N353</f>
        <v>0</v>
      </c>
      <c r="G356" s="97">
        <f>DESPESAS!D157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DESPESAS!E157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>
        <f>CAZUL!B354</f>
        <v>0</v>
      </c>
      <c r="F357" s="96">
        <f>CAZUL!N354</f>
        <v>0</v>
      </c>
      <c r="G357" s="97">
        <f>DESPESAS!D158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DESPESAS!E158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>
        <f>CAZUL!B355</f>
        <v>0</v>
      </c>
      <c r="F358" s="96">
        <f>CAZUL!N355</f>
        <v>0</v>
      </c>
      <c r="G358" s="97">
        <f>DESPESAS!D159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DESPESAS!E159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>
        <f>CAZUL!B356</f>
        <v>0</v>
      </c>
      <c r="F359" s="96">
        <f>CAZUL!N356</f>
        <v>0</v>
      </c>
      <c r="G359" s="97">
        <f>DESPESAS!D160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DESPESAS!E160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>
        <f>CAZUL!B357</f>
        <v>0</v>
      </c>
      <c r="F360" s="96">
        <f>CAZUL!N357</f>
        <v>0</v>
      </c>
      <c r="G360" s="97">
        <f>DESPESAS!D161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DESPESAS!E161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>
        <f>CAZUL!B358</f>
        <v>0</v>
      </c>
      <c r="F361" s="96">
        <f>CAZUL!N358</f>
        <v>0</v>
      </c>
      <c r="G361" s="97">
        <f>DESPESAS!D162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DESPESAS!E162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>
        <f>CAZUL!B359</f>
        <v>0</v>
      </c>
      <c r="F362" s="96">
        <f>CAZUL!N359</f>
        <v>0</v>
      </c>
      <c r="G362" s="97">
        <f>DESPESAS!D163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DESPESAS!E163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>
        <f>CAZUL!B360</f>
        <v>0</v>
      </c>
      <c r="F363" s="96">
        <f>CAZUL!N360</f>
        <v>0</v>
      </c>
      <c r="G363" s="97">
        <f>DESPESAS!D164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DESPESAS!E164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>
        <f>CAZUL!B361</f>
        <v>0</v>
      </c>
      <c r="F364" s="96">
        <f>CAZUL!N361</f>
        <v>0</v>
      </c>
      <c r="G364" s="97">
        <f>DESPESAS!D165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DESPESAS!E165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>
        <f>CAZUL!B362</f>
        <v>0</v>
      </c>
      <c r="F365" s="96">
        <f>CAZUL!N362</f>
        <v>0</v>
      </c>
      <c r="G365" s="97">
        <f>DESPESAS!D166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DESPESAS!E166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>
        <f>CAZUL!B363</f>
        <v>0</v>
      </c>
      <c r="F366" s="96">
        <f>CAZUL!N363</f>
        <v>0</v>
      </c>
      <c r="G366" s="97">
        <f>DESPESAS!D167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DESPESAS!E167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>
        <f>CAZUL!B364</f>
        <v>0</v>
      </c>
      <c r="F367" s="96">
        <f>CAZUL!N364</f>
        <v>0</v>
      </c>
      <c r="G367" s="97">
        <f>DESPESAS!D168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DESPESAS!E168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>
        <f>CAZUL!B365</f>
        <v>0</v>
      </c>
      <c r="F368" s="96">
        <f>CAZUL!N365</f>
        <v>0</v>
      </c>
      <c r="G368" s="97">
        <f>DESPESAS!D169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DESPESAS!E169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>
        <f>CAZUL!B366</f>
        <v>0</v>
      </c>
      <c r="F369" s="96">
        <f>CAZUL!N366</f>
        <v>0</v>
      </c>
      <c r="G369" s="97">
        <f>DESPESAS!D170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DESPESAS!E170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>
        <f>CAZUL!B367</f>
        <v>0</v>
      </c>
      <c r="F370" s="96">
        <f>CAZUL!N367</f>
        <v>0</v>
      </c>
      <c r="G370" s="97">
        <f>DESPESAS!D171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DESPESAS!E171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>
        <f>CAZUL!B368</f>
        <v>0</v>
      </c>
      <c r="F371" s="96">
        <f>CAZUL!N368</f>
        <v>0</v>
      </c>
      <c r="G371" s="97">
        <f>DESPESAS!D172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DESPESAS!E172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>
        <f>CAZUL!B369</f>
        <v>0</v>
      </c>
      <c r="F372" s="96">
        <f>CAZUL!N369</f>
        <v>0</v>
      </c>
      <c r="G372" s="97">
        <f>DESPESAS!D173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DESPESAS!E173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>
        <f>CAZUL!B370</f>
        <v>0</v>
      </c>
      <c r="F373" s="96">
        <f>CAZUL!N370</f>
        <v>0</v>
      </c>
      <c r="G373" s="97">
        <f>DESPESAS!D174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DESPESAS!E174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>
        <f>CAZUL!B371</f>
        <v>0</v>
      </c>
      <c r="F374" s="96">
        <f>CAZUL!N371</f>
        <v>0</v>
      </c>
      <c r="G374" s="97">
        <f>DESPESAS!D175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DESPESAS!E175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>
        <f>CAZUL!B372</f>
        <v>0</v>
      </c>
      <c r="F375" s="96">
        <f>CAZUL!N372</f>
        <v>0</v>
      </c>
      <c r="G375" s="97">
        <f>DESPESAS!D176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DESPESAS!E176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>
        <f>CAZUL!B373</f>
        <v>0</v>
      </c>
      <c r="F376" s="96">
        <f>CAZUL!N373</f>
        <v>0</v>
      </c>
      <c r="G376" s="97">
        <f>DESPESAS!D177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DESPESAS!E177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>
        <f>CAZUL!B374</f>
        <v>0</v>
      </c>
      <c r="F377" s="96">
        <f>CAZUL!N374</f>
        <v>0</v>
      </c>
      <c r="G377" s="97">
        <f>DESPESAS!D178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DESPESAS!E178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>
        <f>CAZUL!B375</f>
        <v>0</v>
      </c>
      <c r="F378" s="96">
        <f>CAZUL!N375</f>
        <v>0</v>
      </c>
      <c r="G378" s="97">
        <f>DESPESAS!D179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DESPESAS!E179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>
        <f>CAZUL!B376</f>
        <v>0</v>
      </c>
      <c r="F379" s="96">
        <f>CAZUL!N376</f>
        <v>0</v>
      </c>
      <c r="G379" s="97">
        <f>DESPESAS!D180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DESPESAS!E180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>
        <f>CAZUL!B377</f>
        <v>0</v>
      </c>
      <c r="F380" s="96">
        <f>CAZUL!N377</f>
        <v>0</v>
      </c>
      <c r="G380" s="97">
        <f>DESPESAS!D181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DESPESAS!E181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>
        <f>CAZUL!B378</f>
        <v>0</v>
      </c>
      <c r="F381" s="96">
        <f>CAZUL!N378</f>
        <v>0</v>
      </c>
      <c r="G381" s="97">
        <f>DESPESAS!D182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DESPESAS!E182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>
        <f>CAZUL!B379</f>
        <v>0</v>
      </c>
      <c r="F382" s="96">
        <f>CAZUL!N379</f>
        <v>0</v>
      </c>
      <c r="G382" s="97">
        <f>DESPESAS!D183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DESPESAS!E183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>
        <f>CAZUL!B380</f>
        <v>0</v>
      </c>
      <c r="F383" s="96">
        <f>CAZUL!N380</f>
        <v>0</v>
      </c>
      <c r="G383" s="97">
        <f>DESPESAS!D184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DESPESAS!E184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>
        <f>CAZUL!B381</f>
        <v>0</v>
      </c>
      <c r="F384" s="96">
        <f>CAZUL!N381</f>
        <v>0</v>
      </c>
      <c r="G384" s="97">
        <f>DESPESAS!D185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DESPESAS!E185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>
        <f>CAZUL!B382</f>
        <v>0</v>
      </c>
      <c r="F385" s="96">
        <f>CAZUL!N382</f>
        <v>0</v>
      </c>
      <c r="G385" s="97">
        <f>DESPESAS!D186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DESPESAS!E186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>
        <f>CAZUL!B383</f>
        <v>0</v>
      </c>
      <c r="F386" s="96">
        <f>CAZUL!N383</f>
        <v>0</v>
      </c>
      <c r="G386" s="97">
        <f>DESPESAS!D191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DESPESAS!E191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>
        <f>CAZUL!B384</f>
        <v>0</v>
      </c>
      <c r="F387" s="96">
        <f>CAZUL!N384</f>
        <v>0</v>
      </c>
      <c r="G387" s="97">
        <f>DESPESAS!D192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DESPESAS!E192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>
        <f>CAZUL!B385</f>
        <v>0</v>
      </c>
      <c r="F388" s="96">
        <f>CAZUL!N385</f>
        <v>0</v>
      </c>
      <c r="G388" s="97">
        <f>DESPESAS!D193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DESPESAS!E193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>
        <f>CAZUL!B386</f>
        <v>0</v>
      </c>
      <c r="F389" s="96">
        <f>CAZUL!N386</f>
        <v>0</v>
      </c>
      <c r="G389" s="97">
        <f>DESPESAS!D194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DESPESAS!E194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>
        <f>CAZUL!B387</f>
        <v>0</v>
      </c>
      <c r="F390" s="96">
        <f>CAZUL!N387</f>
        <v>0</v>
      </c>
      <c r="G390" s="97">
        <f>DESPESAS!D195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DESPESAS!E195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>
        <f>CAZUL!B388</f>
        <v>0</v>
      </c>
      <c r="F391" s="96">
        <f>CAZUL!N388</f>
        <v>0</v>
      </c>
      <c r="G391" s="97">
        <f>DESPESAS!D196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DESPESAS!E196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>
        <f>CAZUL!B389</f>
        <v>0</v>
      </c>
      <c r="F392" s="96">
        <f>CAZUL!N389</f>
        <v>0</v>
      </c>
      <c r="G392" s="97">
        <f>DESPESAS!D197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DESPESAS!E197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>
        <f>CAZUL!B390</f>
        <v>0</v>
      </c>
      <c r="F393" s="96">
        <f>CAZUL!N390</f>
        <v>0</v>
      </c>
      <c r="G393" s="97">
        <f>DESPESAS!D198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DESPESAS!E198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>
        <f>CAZUL!B391</f>
        <v>0</v>
      </c>
      <c r="F394" s="96">
        <f>CAZUL!N391</f>
        <v>0</v>
      </c>
      <c r="G394" s="97">
        <f>DESPESAS!D199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DESPESAS!E199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>
        <f>CAZUL!B392</f>
        <v>0</v>
      </c>
      <c r="F395" s="96">
        <f>CAZUL!N392</f>
        <v>0</v>
      </c>
      <c r="G395" s="97">
        <f>DESPESAS!D200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DESPESAS!E200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>
        <f>CAZUL!B393</f>
        <v>0</v>
      </c>
      <c r="F396" s="96">
        <f>CAZUL!N393</f>
        <v>0</v>
      </c>
      <c r="G396" s="97">
        <f>DESPESAS!D201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DESPESAS!E201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>
        <f>CAZUL!B394</f>
        <v>0</v>
      </c>
      <c r="F397" s="96">
        <f>CAZUL!N394</f>
        <v>0</v>
      </c>
      <c r="G397" s="97">
        <f>DESPESAS!D202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DESPESAS!E202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>
        <f>CAZUL!B395</f>
        <v>0</v>
      </c>
      <c r="F398" s="96">
        <f>CAZUL!N395</f>
        <v>0</v>
      </c>
      <c r="G398" s="97">
        <f>DESPESAS!D203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DESPESAS!E203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>
        <f>CAZUL!B396</f>
        <v>0</v>
      </c>
      <c r="F399" s="96">
        <f>CAZUL!N396</f>
        <v>0</v>
      </c>
      <c r="G399" s="97">
        <f>DESPESAS!D204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DESPESAS!E204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>
        <f>CAZUL!B397</f>
        <v>0</v>
      </c>
      <c r="F400" s="96">
        <f>CAZUL!N397</f>
        <v>0</v>
      </c>
      <c r="G400" s="97">
        <f>DESPESAS!D205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DESPESAS!E205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>
        <f>CAZUL!B398</f>
        <v>0</v>
      </c>
      <c r="F401" s="96">
        <f>CAZUL!N398</f>
        <v>0</v>
      </c>
      <c r="G401" s="97">
        <f>DESPESAS!D206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DESPESAS!E206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>
        <f>CAZUL!B399</f>
        <v>0</v>
      </c>
      <c r="F402" s="96">
        <f>CAZUL!N399</f>
        <v>0</v>
      </c>
      <c r="G402" s="97">
        <f>DESPESAS!D207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DESPESAS!E207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>
        <f>CAZUL!B400</f>
        <v>0</v>
      </c>
      <c r="F403" s="96">
        <f>CAZUL!N400</f>
        <v>0</v>
      </c>
      <c r="G403" s="97">
        <f>DESPESAS!D208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DESPESAS!E208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>
        <f>CAZUL!B401</f>
        <v>0</v>
      </c>
      <c r="F404" s="96">
        <f>CAZUL!N401</f>
        <v>0</v>
      </c>
      <c r="G404" s="97">
        <f>DESPESAS!D209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DESPESAS!E209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>
        <f>CAZUL!B402</f>
        <v>0</v>
      </c>
      <c r="F405" s="96">
        <f>CAZUL!N402</f>
        <v>0</v>
      </c>
      <c r="G405" s="97">
        <f>DESPESAS!D210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DESPESAS!E210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>
        <f>CAZUL!B403</f>
        <v>0</v>
      </c>
      <c r="F406" s="96">
        <f>CAZUL!N403</f>
        <v>0</v>
      </c>
      <c r="G406" s="97">
        <f>DESPESAS!D211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DESPESAS!E211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>
        <f>CAZUL!B404</f>
        <v>0</v>
      </c>
      <c r="F407" s="96">
        <f>CAZUL!N404</f>
        <v>0</v>
      </c>
      <c r="G407" s="97">
        <f>DESPESAS!D212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DESPESAS!E212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>
        <f>CAZUL!B405</f>
        <v>0</v>
      </c>
      <c r="F408" s="96">
        <f>CAZUL!N405</f>
        <v>0</v>
      </c>
      <c r="G408" s="97">
        <f>DESPESAS!D213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DESPESAS!E213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>
        <f>CAZUL!B406</f>
        <v>0</v>
      </c>
      <c r="F409" s="96">
        <f>CAZUL!N406</f>
        <v>0</v>
      </c>
      <c r="G409" s="97">
        <f>DESPESAS!D214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DESPESAS!E214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>
        <f>CAZUL!B407</f>
        <v>0</v>
      </c>
      <c r="F410" s="96">
        <f>CAZUL!N407</f>
        <v>0</v>
      </c>
      <c r="G410" s="97">
        <f>DESPESAS!D215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DESPESAS!E215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>
        <f>CAZUL!B408</f>
        <v>0</v>
      </c>
      <c r="F411" s="96">
        <f>CAZUL!N408</f>
        <v>0</v>
      </c>
      <c r="G411" s="97">
        <f>DESPESAS!D216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DESPESAS!E216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>
        <f>CAZUL!B409</f>
        <v>0</v>
      </c>
      <c r="F412" s="96">
        <f>CAZUL!N409</f>
        <v>0</v>
      </c>
      <c r="G412" s="97">
        <f>DESPESAS!D217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DESPESAS!E217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>
        <f>CAZUL!B410</f>
        <v>0</v>
      </c>
      <c r="F413" s="96">
        <f>CAZUL!N410</f>
        <v>0</v>
      </c>
      <c r="G413" s="97">
        <f>DESPESAS!D218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DESPESAS!E218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>
        <f>CAZUL!B411</f>
        <v>0</v>
      </c>
      <c r="F414" s="96">
        <f>CAZUL!N411</f>
        <v>0</v>
      </c>
      <c r="G414" s="97">
        <f>DESPESAS!D219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DESPESAS!E219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>
        <f>CAZUL!B412</f>
        <v>0</v>
      </c>
      <c r="F415" s="96">
        <f>CAZUL!N412</f>
        <v>0</v>
      </c>
      <c r="G415" s="97">
        <f>DESPESAS!D220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DESPESAS!E220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>
        <f>CAZUL!B413</f>
        <v>0</v>
      </c>
      <c r="F416" s="96">
        <f>CAZUL!N413</f>
        <v>0</v>
      </c>
      <c r="G416" s="97">
        <f>DESPESAS!D221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DESPESAS!E221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>
        <f>CAZUL!B414</f>
        <v>0</v>
      </c>
      <c r="F417" s="96">
        <f>CAZUL!N414</f>
        <v>0</v>
      </c>
      <c r="G417" s="97">
        <f>DESPESAS!D222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DESPESAS!E222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>
        <f>CAZUL!B415</f>
        <v>0</v>
      </c>
      <c r="F418" s="96">
        <f>CAZUL!N415</f>
        <v>0</v>
      </c>
      <c r="G418" s="97">
        <f>DESPESAS!D223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DESPESAS!E223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>
        <f>CAZUL!B416</f>
        <v>0</v>
      </c>
      <c r="F419" s="96">
        <f>CAZUL!N416</f>
        <v>0</v>
      </c>
      <c r="G419" s="97">
        <f>DESPESAS!D224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DESPESAS!E224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>
        <f>CAZUL!B417</f>
        <v>0</v>
      </c>
      <c r="F420" s="96">
        <f>CAZUL!N417</f>
        <v>0</v>
      </c>
      <c r="G420" s="97">
        <f>DESPESAS!D225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DESPESAS!E225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>
        <f>CAZUL!B418</f>
        <v>0</v>
      </c>
      <c r="F421" s="96">
        <f>CAZUL!N418</f>
        <v>0</v>
      </c>
      <c r="G421" s="97">
        <f>DESPESAS!D226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DESPESAS!E226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>
        <f>CAZUL!B419</f>
        <v>0</v>
      </c>
      <c r="F422" s="96">
        <f>CAZUL!N419</f>
        <v>0</v>
      </c>
      <c r="G422" s="97">
        <f>DESPESAS!D227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DESPESAS!E227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>
        <f>CAZUL!B420</f>
        <v>0</v>
      </c>
      <c r="F423" s="96">
        <f>CAZUL!N420</f>
        <v>0</v>
      </c>
      <c r="G423" s="97">
        <f>DESPESAS!D228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DESPESAS!E228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>
        <f>CAZUL!B421</f>
        <v>0</v>
      </c>
      <c r="F424" s="96">
        <f>CAZUL!N421</f>
        <v>0</v>
      </c>
      <c r="G424" s="97">
        <f>DESPESAS!D229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DESPESAS!E229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>
        <f>CAZUL!B422</f>
        <v>0</v>
      </c>
      <c r="F425" s="96">
        <f>CAZUL!N422</f>
        <v>0</v>
      </c>
      <c r="G425" s="97">
        <f>DESPESAS!D230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DESPESAS!E230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>
        <f>CAZUL!B423</f>
        <v>0</v>
      </c>
      <c r="F426" s="96">
        <f>CAZUL!N423</f>
        <v>0</v>
      </c>
      <c r="G426" s="97">
        <f>DESPESAS!D231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DESPESAS!E231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>
        <f>CAZUL!B424</f>
        <v>0</v>
      </c>
      <c r="F427" s="96">
        <f>CAZUL!N424</f>
        <v>0</v>
      </c>
      <c r="G427" s="97">
        <f>DESPESAS!D232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DESPESAS!E232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>
        <f>CAZUL!B425</f>
        <v>0</v>
      </c>
      <c r="F428" s="96">
        <f>CAZUL!N425</f>
        <v>0</v>
      </c>
      <c r="G428" s="97">
        <f>DESPESAS!D233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DESPESAS!E233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>
        <f>CAZUL!B426</f>
        <v>0</v>
      </c>
      <c r="F429" s="96">
        <f>CAZUL!N426</f>
        <v>0</v>
      </c>
      <c r="G429" s="97">
        <f>DESPESAS!D234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DESPESAS!E234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>
        <f>CAZUL!B427</f>
        <v>0</v>
      </c>
      <c r="F430" s="96">
        <f>CAZUL!N427</f>
        <v>0</v>
      </c>
      <c r="G430" s="97">
        <f>DESPESAS!D235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DESPESAS!E235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>
        <f>CAZUL!B428</f>
        <v>0</v>
      </c>
      <c r="F431" s="96">
        <f>CAZUL!N428</f>
        <v>0</v>
      </c>
      <c r="G431" s="97">
        <f>DESPESAS!D236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DESPESAS!E236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>
        <f>CAZUL!B429</f>
        <v>0</v>
      </c>
      <c r="F432" s="96">
        <f>CAZUL!N429</f>
        <v>0</v>
      </c>
      <c r="G432" s="97">
        <f>DESPESAS!D237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DESPESAS!E237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>
        <f>CAZUL!B430</f>
        <v>0</v>
      </c>
      <c r="F433" s="96">
        <f>CAZUL!N430</f>
        <v>0</v>
      </c>
      <c r="G433" s="97">
        <f>DESPESAS!D238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DESPESAS!E238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>
        <f>CAZUL!B431</f>
        <v>0</v>
      </c>
      <c r="F434" s="96">
        <f>CAZUL!N431</f>
        <v>0</v>
      </c>
      <c r="G434" s="97">
        <f>DESPESAS!D239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DESPESAS!E239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>
        <f>CAZUL!B432</f>
        <v>0</v>
      </c>
      <c r="F435" s="96">
        <f>CAZUL!N432</f>
        <v>0</v>
      </c>
      <c r="G435" s="97">
        <f>DESPESAS!D240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DESPESAS!E240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>
        <f>CAZUL!B433</f>
        <v>0</v>
      </c>
      <c r="F436" s="96">
        <f>CAZUL!N433</f>
        <v>0</v>
      </c>
      <c r="G436" s="97">
        <f>DESPESAS!D241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DESPESAS!E241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>
        <f>CAZUL!B434</f>
        <v>0</v>
      </c>
      <c r="F437" s="96">
        <f>CAZUL!N434</f>
        <v>0</v>
      </c>
      <c r="G437" s="97">
        <f>DESPESAS!D242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DESPESAS!E242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>
        <f>CAZUL!B435</f>
        <v>0</v>
      </c>
      <c r="F438" s="96">
        <f>CAZUL!N435</f>
        <v>0</v>
      </c>
      <c r="G438" s="97">
        <f>DESPESAS!D243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DESPESAS!E243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>
        <f>CAZUL!B436</f>
        <v>0</v>
      </c>
      <c r="F439" s="96">
        <f>CAZUL!N436</f>
        <v>0</v>
      </c>
      <c r="G439" s="97">
        <f>DESPESAS!D244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DESPESAS!E244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>
        <f>CAZUL!B437</f>
        <v>0</v>
      </c>
      <c r="F440" s="96">
        <f>CAZUL!N437</f>
        <v>0</v>
      </c>
      <c r="G440" s="97">
        <f>DESPESAS!D245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DESPESAS!E245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>
        <f>CAZUL!B438</f>
        <v>0</v>
      </c>
      <c r="F441" s="96">
        <f>CAZUL!N438</f>
        <v>0</v>
      </c>
      <c r="G441" s="97">
        <f>DESPESAS!D246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DESPESAS!E246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>
        <f>CAZUL!B439</f>
        <v>0</v>
      </c>
      <c r="F442" s="96">
        <f>CAZUL!N439</f>
        <v>0</v>
      </c>
      <c r="G442" s="97">
        <f>DESPESAS!D247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DESPESAS!E247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>
        <f>CAZUL!B440</f>
        <v>0</v>
      </c>
      <c r="F443" s="96">
        <f>CAZUL!N440</f>
        <v>0</v>
      </c>
      <c r="G443" s="97">
        <f>DESPESAS!D248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DESPESAS!E248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>
        <f>CAZUL!B441</f>
        <v>0</v>
      </c>
      <c r="F444" s="96">
        <f>CAZUL!N441</f>
        <v>0</v>
      </c>
      <c r="G444" s="97">
        <f>DESPESAS!D249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DESPESAS!E249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>
        <f>CAZUL!B442</f>
        <v>0</v>
      </c>
      <c r="F445" s="96">
        <f>CAZUL!N442</f>
        <v>0</v>
      </c>
      <c r="G445" s="97">
        <f>DESPESAS!D250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DESPESAS!E250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>
        <f>CAZUL!B443</f>
        <v>0</v>
      </c>
      <c r="F446" s="96">
        <f>CAZUL!N443</f>
        <v>0</v>
      </c>
      <c r="G446" s="97">
        <f>DESPESAS!D251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DESPESAS!E251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>
        <f>CAZUL!B444</f>
        <v>0</v>
      </c>
      <c r="F447" s="96">
        <f>CAZUL!N444</f>
        <v>0</v>
      </c>
      <c r="G447" s="97">
        <f>DESPESAS!D252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DESPESAS!E252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>
        <f>CAZUL!B445</f>
        <v>0</v>
      </c>
      <c r="F448" s="96">
        <f>CAZUL!N445</f>
        <v>0</v>
      </c>
      <c r="G448" s="97">
        <f>DESPESAS!D253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DESPESAS!E253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>
        <f>CAZUL!B446</f>
        <v>0</v>
      </c>
      <c r="F449" s="96">
        <f>CAZUL!N446</f>
        <v>0</v>
      </c>
      <c r="G449" s="97">
        <f>DESPESAS!D254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DESPESAS!E254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>
        <f>CAZUL!B447</f>
        <v>0</v>
      </c>
      <c r="F450" s="96">
        <f>CAZUL!N447</f>
        <v>0</v>
      </c>
      <c r="G450" s="97">
        <f>DESPESAS!D255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DESPESAS!E255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>
        <f>CAZUL!B448</f>
        <v>0</v>
      </c>
      <c r="F451" s="96">
        <f>CAZUL!N448</f>
        <v>0</v>
      </c>
      <c r="G451" s="97">
        <f>DESPESAS!D256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DESPESAS!E256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>
        <f>CAZUL!B449</f>
        <v>0</v>
      </c>
      <c r="F452" s="96">
        <f>CAZUL!N449</f>
        <v>0</v>
      </c>
      <c r="G452" s="97">
        <f>DESPESAS!D257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DESPESAS!E257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>
        <f>CAZUL!B450</f>
        <v>0</v>
      </c>
      <c r="F453" s="96">
        <f>CAZUL!N450</f>
        <v>0</v>
      </c>
      <c r="G453" s="97">
        <f>DESPESAS!D258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DESPESAS!E258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>
        <f>CAZUL!B451</f>
        <v>0</v>
      </c>
      <c r="F454" s="96">
        <f>CAZUL!N451</f>
        <v>0</v>
      </c>
      <c r="G454" s="97">
        <f>DESPESAS!D259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DESPESAS!E259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>
        <f>CAZUL!B452</f>
        <v>0</v>
      </c>
      <c r="F455" s="96">
        <f>CAZUL!N452</f>
        <v>0</v>
      </c>
      <c r="G455" s="97">
        <f>DESPESAS!D260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DESPESAS!E260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>
        <f>CAZUL!B453</f>
        <v>0</v>
      </c>
      <c r="F456" s="96">
        <f>CAZUL!N453</f>
        <v>0</v>
      </c>
      <c r="G456" s="97">
        <f>DESPESAS!D261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DESPESAS!E261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>
        <f>CAZUL!B454</f>
        <v>0</v>
      </c>
      <c r="F457" s="96">
        <f>CAZUL!N454</f>
        <v>0</v>
      </c>
      <c r="G457" s="97">
        <f>DESPESAS!D262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DESPESAS!E262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>
        <f>CAZUL!B455</f>
        <v>0</v>
      </c>
      <c r="F458" s="96">
        <f>CAZUL!N455</f>
        <v>0</v>
      </c>
      <c r="G458" s="97">
        <f>DESPESAS!D263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DESPESAS!E263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>
        <f>CAZUL!B456</f>
        <v>0</v>
      </c>
      <c r="F459" s="96">
        <f>CAZUL!N456</f>
        <v>0</v>
      </c>
      <c r="G459" s="97">
        <f>DESPESAS!D264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DESPESAS!E264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>
        <f>CAZUL!B457</f>
        <v>0</v>
      </c>
      <c r="F460" s="96">
        <f>CAZUL!N457</f>
        <v>0</v>
      </c>
      <c r="G460" s="97">
        <f>DESPESAS!D265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DESPESAS!E265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>
        <f>CAZUL!B458</f>
        <v>0</v>
      </c>
      <c r="F461" s="96">
        <f>CAZUL!N458</f>
        <v>0</v>
      </c>
      <c r="G461" s="97">
        <f>DESPESAS!D266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DESPESAS!E266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>
        <f>CAZUL!B459</f>
        <v>0</v>
      </c>
      <c r="F462" s="96">
        <f>CAZUL!N459</f>
        <v>0</v>
      </c>
      <c r="G462" s="97">
        <f>DESPESAS!D267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DESPESAS!E267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>
        <f>CAZUL!B460</f>
        <v>0</v>
      </c>
      <c r="F463" s="96">
        <f>CAZUL!N460</f>
        <v>0</v>
      </c>
      <c r="G463" s="97">
        <f>DESPESAS!D268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DESPESAS!E268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>
        <f>CAZUL!B461</f>
        <v>0</v>
      </c>
      <c r="F464" s="96">
        <f>CAZUL!N461</f>
        <v>0</v>
      </c>
      <c r="G464" s="97">
        <f>DESPESAS!D269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DESPESAS!E269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>
        <f>CAZUL!B462</f>
        <v>0</v>
      </c>
      <c r="F465" s="96">
        <f>CAZUL!N462</f>
        <v>0</v>
      </c>
      <c r="G465" s="97">
        <f>DESPESAS!D270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DESPESAS!E270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>
        <f>CAZUL!B463</f>
        <v>0</v>
      </c>
      <c r="F466" s="96">
        <f>CAZUL!N463</f>
        <v>0</v>
      </c>
      <c r="G466" s="97">
        <f>DESPESAS!D271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DESPESAS!E271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>
        <f>CAZUL!B464</f>
        <v>0</v>
      </c>
      <c r="F467" s="96">
        <f>CAZUL!N464</f>
        <v>0</v>
      </c>
      <c r="G467" s="97">
        <f>DESPESAS!D272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DESPESAS!E272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>
        <f>CAZUL!B465</f>
        <v>0</v>
      </c>
      <c r="F468" s="96">
        <f>CAZUL!N465</f>
        <v>0</v>
      </c>
      <c r="G468" s="97">
        <f>DESPESAS!D273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DESPESAS!E273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>
        <f>CAZUL!B466</f>
        <v>0</v>
      </c>
      <c r="F469" s="96">
        <f>CAZUL!N466</f>
        <v>0</v>
      </c>
      <c r="G469" s="97">
        <f>DESPESAS!D274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DESPESAS!E274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>
        <f>CAZUL!B467</f>
        <v>0</v>
      </c>
      <c r="F470" s="96">
        <f>CAZUL!N467</f>
        <v>0</v>
      </c>
      <c r="G470" s="97">
        <f>DESPESAS!D275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DESPESAS!E275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>
        <f>CAZUL!B468</f>
        <v>0</v>
      </c>
      <c r="F471" s="96">
        <f>CAZUL!N468</f>
        <v>0</v>
      </c>
      <c r="G471" s="97">
        <f>DESPESAS!D276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DESPESAS!E276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>
        <f>CAZUL!B469</f>
        <v>0</v>
      </c>
      <c r="F472" s="96">
        <f>CAZUL!N469</f>
        <v>0</v>
      </c>
      <c r="G472" s="97">
        <f>DESPESAS!D277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DESPESAS!E277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>
        <f>CAZUL!B470</f>
        <v>0</v>
      </c>
      <c r="F473" s="96">
        <f>CAZUL!N470</f>
        <v>0</v>
      </c>
      <c r="G473" s="97">
        <f>DESPESAS!D278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DESPESAS!E278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>
        <f>CAZUL!B471</f>
        <v>0</v>
      </c>
      <c r="F474" s="96">
        <f>CAZUL!N471</f>
        <v>0</v>
      </c>
      <c r="G474" s="97">
        <f>DESPESAS!D279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DESPESAS!E279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>
        <f>CAZUL!B472</f>
        <v>0</v>
      </c>
      <c r="F475" s="96">
        <f>CAZUL!N472</f>
        <v>0</v>
      </c>
      <c r="G475" s="97">
        <f>DESPESAS!D280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DESPESAS!E280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>
        <f>CAZUL!B473</f>
        <v>0</v>
      </c>
      <c r="F476" s="96">
        <f>CAZUL!N473</f>
        <v>0</v>
      </c>
      <c r="G476" s="97">
        <f>DESPESAS!D281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DESPESAS!E281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>
        <f>CAZUL!B474</f>
        <v>0</v>
      </c>
      <c r="F477" s="96">
        <f>CAZUL!N474</f>
        <v>0</v>
      </c>
      <c r="G477" s="97">
        <f>DESPESAS!D282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DESPESAS!E282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>
        <f>CAZUL!B475</f>
        <v>0</v>
      </c>
      <c r="F478" s="96">
        <f>CAZUL!N475</f>
        <v>0</v>
      </c>
      <c r="G478" s="97">
        <f>DESPESAS!D283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DESPESAS!E283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>
        <f>CAZUL!B476</f>
        <v>0</v>
      </c>
      <c r="F479" s="96">
        <f>CAZUL!N476</f>
        <v>0</v>
      </c>
      <c r="G479" s="97">
        <f>DESPESAS!D284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DESPESAS!E284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>
        <f>CAZUL!B477</f>
        <v>0</v>
      </c>
      <c r="F480" s="96">
        <f>CAZUL!N477</f>
        <v>0</v>
      </c>
      <c r="G480" s="97">
        <f>DESPESAS!D285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DESPESAS!E285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>
        <f>CAZUL!B478</f>
        <v>0</v>
      </c>
      <c r="F481" s="96">
        <f>CAZUL!N478</f>
        <v>0</v>
      </c>
      <c r="G481" s="97">
        <f>DESPESAS!D286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DESPESAS!E286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>
        <f>CAZUL!B479</f>
        <v>0</v>
      </c>
      <c r="F482" s="96">
        <f>CAZUL!N479</f>
        <v>0</v>
      </c>
      <c r="G482" s="97">
        <f>DESPESAS!D287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DESPESAS!E287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>
        <f>CAZUL!B480</f>
        <v>0</v>
      </c>
      <c r="F483" s="96">
        <f>CAZUL!N480</f>
        <v>0</v>
      </c>
      <c r="G483" s="97">
        <f>DESPESAS!D288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DESPESAS!E288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>
        <f>CAZUL!B481</f>
        <v>0</v>
      </c>
      <c r="F484" s="96">
        <f>CAZUL!N481</f>
        <v>0</v>
      </c>
      <c r="G484" s="97">
        <f>DESPESAS!D289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DESPESAS!E289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>
        <f>CAZUL!B482</f>
        <v>0</v>
      </c>
      <c r="F485" s="96">
        <f>CAZUL!N482</f>
        <v>0</v>
      </c>
      <c r="G485" s="97">
        <f>DESPESAS!D290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DESPESAS!E290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>
        <f>CAZUL!B483</f>
        <v>0</v>
      </c>
      <c r="F486" s="96">
        <f>CAZUL!N483</f>
        <v>0</v>
      </c>
      <c r="G486" s="97">
        <f>DESPESAS!D291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DESPESAS!E291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>
        <f>CAZUL!B484</f>
        <v>0</v>
      </c>
      <c r="F487" s="96">
        <f>CAZUL!N484</f>
        <v>0</v>
      </c>
      <c r="G487" s="97">
        <f>DESPESAS!D292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DESPESAS!E292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>
        <f>CAZUL!B485</f>
        <v>0</v>
      </c>
      <c r="F488" s="96">
        <f>CAZUL!N485</f>
        <v>0</v>
      </c>
      <c r="G488" s="97">
        <f>DESPESAS!D293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DESPESAS!E293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>
        <f>CAZUL!B486</f>
        <v>0</v>
      </c>
      <c r="F489" s="96">
        <f>CAZUL!N486</f>
        <v>0</v>
      </c>
      <c r="G489" s="97">
        <f>DESPESAS!D294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DESPESAS!E294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>
        <f>CAZUL!B487</f>
        <v>0</v>
      </c>
      <c r="F490" s="96">
        <f>CAZUL!N487</f>
        <v>0</v>
      </c>
      <c r="G490" s="97">
        <f>DESPESAS!D295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DESPESAS!E295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>
        <f>CAZUL!B488</f>
        <v>0</v>
      </c>
      <c r="F491" s="96">
        <f>CAZUL!N488</f>
        <v>0</v>
      </c>
      <c r="G491" s="97">
        <f>DESPESAS!D296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DESPESAS!E296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>
        <f>CAZUL!B489</f>
        <v>0</v>
      </c>
      <c r="F492" s="96">
        <f>CAZUL!N489</f>
        <v>0</v>
      </c>
      <c r="G492" s="97">
        <f>DESPESAS!D297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DESPESAS!E297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>
        <f>CAZUL!B490</f>
        <v>0</v>
      </c>
      <c r="F493" s="96">
        <f>CAZUL!N490</f>
        <v>0</v>
      </c>
      <c r="G493" s="97">
        <f>DESPESAS!D298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DESPESAS!E298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>
        <f>CAZUL!B491</f>
        <v>0</v>
      </c>
      <c r="F494" s="96">
        <f>CAZUL!N491</f>
        <v>0</v>
      </c>
      <c r="G494" s="97">
        <f>DESPESAS!D299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DESPESAS!E299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>
        <f>CAZUL!B492</f>
        <v>0</v>
      </c>
      <c r="F495" s="96">
        <f>CAZUL!N492</f>
        <v>0</v>
      </c>
      <c r="G495" s="97">
        <f>DESPESAS!D300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DESPESAS!E300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>
        <f>CAZUL!B493</f>
        <v>0</v>
      </c>
      <c r="F496" s="96">
        <f>CAZUL!N493</f>
        <v>0</v>
      </c>
      <c r="G496" s="97">
        <f>DESPESAS!D301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DESPESAS!E301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>
        <f>CAZUL!B494</f>
        <v>0</v>
      </c>
      <c r="F497" s="96">
        <f>CAZUL!N494</f>
        <v>0</v>
      </c>
      <c r="G497" s="97">
        <f>DESPESAS!D302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DESPESAS!E302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>
        <f>CAZUL!B495</f>
        <v>0</v>
      </c>
      <c r="F498" s="96">
        <f>CAZUL!N495</f>
        <v>0</v>
      </c>
      <c r="G498" s="97">
        <f>DESPESAS!D303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DESPESAS!E303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>
        <f>CAZUL!B496</f>
        <v>0</v>
      </c>
      <c r="F499" s="96">
        <f>CAZUL!N496</f>
        <v>0</v>
      </c>
      <c r="G499" s="97">
        <f>DESPESAS!D304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DESPESAS!E304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>
        <f>CAZUL!B497</f>
        <v>0</v>
      </c>
      <c r="F500" s="96">
        <f>CAZUL!N497</f>
        <v>0</v>
      </c>
      <c r="G500" s="97">
        <f>DESPESAS!D305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DESPESAS!E305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>
        <f>CAZUL!B498</f>
        <v>0</v>
      </c>
      <c r="F501" s="96">
        <f>CAZUL!N498</f>
        <v>0</v>
      </c>
      <c r="G501" s="97">
        <f>DESPESAS!D306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DESPESAS!E306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>
        <f>CAZUL!B499</f>
        <v>0</v>
      </c>
      <c r="F502" s="96">
        <f>CAZUL!N499</f>
        <v>0</v>
      </c>
      <c r="G502" s="97">
        <f>DESPESAS!D307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DESPESAS!E307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>
        <f>CAZUL!B500</f>
        <v>0</v>
      </c>
      <c r="F503" s="96">
        <f>CAZUL!N500</f>
        <v>0</v>
      </c>
      <c r="G503" s="97">
        <f>DESPESAS!D308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DESPESAS!E308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>
        <f>CAZUL!B501</f>
        <v>0</v>
      </c>
      <c r="F504" s="96">
        <f>CAZUL!N501</f>
        <v>0</v>
      </c>
      <c r="G504" s="97">
        <f>DESPESAS!D309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DESPESAS!E309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>
        <f>CAZUL!B502</f>
        <v>0</v>
      </c>
      <c r="F505" s="96">
        <f>CAZUL!N502</f>
        <v>0</v>
      </c>
      <c r="G505" s="97">
        <f>DESPESAS!D310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DESPESAS!E310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>
        <f>CAZUL!B503</f>
        <v>0</v>
      </c>
      <c r="F506" s="96">
        <f>CAZUL!N503</f>
        <v>0</v>
      </c>
      <c r="G506" s="97">
        <f>DESPESAS!D311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DESPESAS!E311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>
        <f>CAZUL!B504</f>
        <v>0</v>
      </c>
      <c r="F507" s="96">
        <f>CAZUL!N504</f>
        <v>0</v>
      </c>
      <c r="G507" s="97">
        <f>DESPESAS!D312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DESPESAS!E312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>
        <f>CAZUL!B505</f>
        <v>0</v>
      </c>
      <c r="F508" s="96">
        <f>CAZUL!N505</f>
        <v>0</v>
      </c>
      <c r="G508" s="97">
        <f>DESPESAS!D313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DESPESAS!E313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>
        <f>CAZUL!B506</f>
        <v>0</v>
      </c>
      <c r="F509" s="96">
        <f>CAZUL!N506</f>
        <v>0</v>
      </c>
      <c r="G509" s="97">
        <f>DESPESAS!D314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DESPESAS!E314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>
        <f>CAZUL!B507</f>
        <v>0</v>
      </c>
      <c r="F510" s="96">
        <f>CAZUL!N507</f>
        <v>0</v>
      </c>
      <c r="G510" s="97">
        <f>DESPESAS!D315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DESPESAS!E315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>
        <f>CAZUL!B508</f>
        <v>0</v>
      </c>
      <c r="F511" s="96">
        <f>CAZUL!N508</f>
        <v>0</v>
      </c>
      <c r="G511" s="97">
        <f>DESPESAS!D316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DESPESAS!E316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>
        <f>CAZUL!B509</f>
        <v>0</v>
      </c>
      <c r="F512" s="96">
        <f>CAZUL!N509</f>
        <v>0</v>
      </c>
      <c r="G512" s="97">
        <f>DESPESAS!D317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DESPESAS!E317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>
        <f>CAZUL!B510</f>
        <v>0</v>
      </c>
      <c r="F513" s="96">
        <f>CAZUL!N510</f>
        <v>0</v>
      </c>
      <c r="G513" s="97">
        <f>DESPESAS!D318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DESPESAS!E318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>
        <f>CAZUL!B511</f>
        <v>0</v>
      </c>
      <c r="F514" s="96">
        <f>CAZUL!N511</f>
        <v>0</v>
      </c>
      <c r="G514" s="97">
        <f>DESPESAS!D319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DESPESAS!E319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>
        <f>CAZUL!B512</f>
        <v>0</v>
      </c>
      <c r="F515" s="96">
        <f>CAZUL!N512</f>
        <v>0</v>
      </c>
      <c r="G515" s="97">
        <f>DESPESAS!D320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DESPESAS!E320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>
        <f>CAZUL!B513</f>
        <v>0</v>
      </c>
      <c r="F516" s="96">
        <f>CAZUL!N513</f>
        <v>0</v>
      </c>
      <c r="G516" s="97">
        <f>DESPESAS!D321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DESPESAS!E321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>
        <f>CAZUL!B514</f>
        <v>0</v>
      </c>
      <c r="F517" s="96">
        <f>CAZUL!N514</f>
        <v>0</v>
      </c>
      <c r="G517" s="97">
        <f>DESPESAS!D322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DESPESAS!E322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>
        <f>CAZUL!B515</f>
        <v>0</v>
      </c>
      <c r="F518" s="96">
        <f>CAZUL!N515</f>
        <v>0</v>
      </c>
      <c r="G518" s="97">
        <f>DESPESAS!D323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DESPESAS!E323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>
        <f>CAZUL!B516</f>
        <v>0</v>
      </c>
      <c r="F519" s="96">
        <f>CAZUL!N516</f>
        <v>0</v>
      </c>
      <c r="G519" s="97">
        <f>DESPESAS!D324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DESPESAS!E324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>
        <f>CAZUL!B517</f>
        <v>0</v>
      </c>
      <c r="F520" s="96">
        <f>CAZUL!N517</f>
        <v>0</v>
      </c>
      <c r="G520" s="97">
        <f>DESPESAS!D325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DESPESAS!E325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>
        <f>CAZUL!B518</f>
        <v>0</v>
      </c>
      <c r="F521" s="96">
        <f>CAZUL!N518</f>
        <v>0</v>
      </c>
      <c r="G521" s="97">
        <f>DESPESAS!D326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DESPESAS!E326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>
        <f>CAZUL!B519</f>
        <v>0</v>
      </c>
      <c r="F522" s="96">
        <f>CAZUL!N519</f>
        <v>0</v>
      </c>
      <c r="G522" s="97">
        <f>DESPESAS!D327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DESPESAS!E327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>
        <f>CAZUL!B520</f>
        <v>0</v>
      </c>
      <c r="F523" s="96">
        <f>CAZUL!N520</f>
        <v>0</v>
      </c>
      <c r="G523" s="97">
        <f>DESPESAS!D328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DESPESAS!E328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>
        <f>CAZUL!B521</f>
        <v>0</v>
      </c>
      <c r="F524" s="96">
        <f>CAZUL!N521</f>
        <v>0</v>
      </c>
      <c r="G524" s="97">
        <f>DESPESAS!D329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DESPESAS!E329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>
        <f>CAZUL!B522</f>
        <v>0</v>
      </c>
      <c r="F525" s="96">
        <f>CAZUL!N522</f>
        <v>0</v>
      </c>
      <c r="G525" s="97">
        <f>DESPESAS!D330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DESPESAS!E330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>
        <f>CAZUL!B523</f>
        <v>0</v>
      </c>
      <c r="F526" s="96">
        <f>CAZUL!N523</f>
        <v>0</v>
      </c>
      <c r="G526" s="97">
        <f>DESPESAS!D331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DESPESAS!E331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>
        <f>CAZUL!B524</f>
        <v>0</v>
      </c>
      <c r="F527" s="96">
        <f>CAZUL!N524</f>
        <v>0</v>
      </c>
      <c r="G527" s="97">
        <f>DESPESAS!D332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DESPESAS!E332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>
        <f>CAZUL!B525</f>
        <v>0</v>
      </c>
      <c r="F528" s="96">
        <f>CAZUL!N525</f>
        <v>0</v>
      </c>
      <c r="G528" s="97">
        <f>DESPESAS!D333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DESPESAS!E333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>
        <f>CAZUL!B526</f>
        <v>0</v>
      </c>
      <c r="F529" s="96">
        <f>CAZUL!N526</f>
        <v>0</v>
      </c>
      <c r="G529" s="97">
        <f>DESPESAS!D334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DESPESAS!E334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>
        <f>CAZUL!B527</f>
        <v>0</v>
      </c>
      <c r="F530" s="96">
        <f>CAZUL!N527</f>
        <v>0</v>
      </c>
      <c r="G530" s="97">
        <f>DESPESAS!D335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DESPESAS!E335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>
        <f>CAZUL!B528</f>
        <v>0</v>
      </c>
      <c r="F531" s="96">
        <f>CAZUL!N528</f>
        <v>0</v>
      </c>
      <c r="G531" s="97">
        <f>DESPESAS!D336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DESPESAS!E336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>
        <f>CAZUL!B529</f>
        <v>0</v>
      </c>
      <c r="F532" s="96">
        <f>CAZUL!N529</f>
        <v>0</v>
      </c>
      <c r="G532" s="97">
        <f>DESPESAS!D337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DESPESAS!E337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>
        <f>CAZUL!B530</f>
        <v>0</v>
      </c>
      <c r="F533" s="96">
        <f>CAZUL!N530</f>
        <v>0</v>
      </c>
      <c r="G533" s="97">
        <f>DESPESAS!D338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DESPESAS!E338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>
        <f>CAZUL!B531</f>
        <v>0</v>
      </c>
      <c r="F534" s="96">
        <f>CAZUL!N531</f>
        <v>0</v>
      </c>
      <c r="G534" s="97">
        <f>DESPESAS!D339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DESPESAS!E339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>
        <f>CAZUL!B532</f>
        <v>0</v>
      </c>
      <c r="F535" s="96">
        <f>CAZUL!N532</f>
        <v>0</v>
      </c>
      <c r="G535" s="97">
        <f>DESPESAS!D340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DESPESAS!E340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>
        <f>CAZUL!B533</f>
        <v>0</v>
      </c>
      <c r="F536" s="96">
        <f>CAZUL!N533</f>
        <v>0</v>
      </c>
      <c r="G536" s="97">
        <f>DESPESAS!D341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DESPESAS!E341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>
        <f>CAZUL!B534</f>
        <v>0</v>
      </c>
      <c r="F537" s="96">
        <f>CAZUL!N534</f>
        <v>0</v>
      </c>
      <c r="G537" s="97">
        <f>DESPESAS!D342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DESPESAS!E342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>
        <f>CAZUL!B535</f>
        <v>0</v>
      </c>
      <c r="F538" s="96">
        <f>CAZUL!N535</f>
        <v>0</v>
      </c>
      <c r="G538" s="97">
        <f>DESPESAS!D343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DESPESAS!E343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>
        <f>CAZUL!B536</f>
        <v>0</v>
      </c>
      <c r="F539" s="96">
        <f>CAZUL!N536</f>
        <v>0</v>
      </c>
      <c r="G539" s="97">
        <f>DESPESAS!D344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DESPESAS!E344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>
        <f>CAZUL!B537</f>
        <v>0</v>
      </c>
      <c r="F540" s="96">
        <f>CAZUL!N537</f>
        <v>0</v>
      </c>
      <c r="G540" s="97">
        <f>DESPESAS!D345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DESPESAS!E345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>
        <f>CAZUL!B538</f>
        <v>0</v>
      </c>
      <c r="F541" s="96">
        <f>CAZUL!N538</f>
        <v>0</v>
      </c>
      <c r="G541" s="97">
        <f>DESPESAS!D346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DESPESAS!E346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>
        <f>CAZUL!B539</f>
        <v>0</v>
      </c>
      <c r="F542" s="96">
        <f>CAZUL!N539</f>
        <v>0</v>
      </c>
      <c r="G542" s="97">
        <f>DESPESAS!D347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DESPESAS!E347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>
        <f>CAZUL!B540</f>
        <v>0</v>
      </c>
      <c r="F543" s="96">
        <f>CAZUL!N540</f>
        <v>0</v>
      </c>
      <c r="G543" s="97">
        <f>DESPESAS!D348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DESPESAS!E348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>
        <f>CAZUL!B541</f>
        <v>0</v>
      </c>
      <c r="F544" s="96">
        <f>CAZUL!N541</f>
        <v>0</v>
      </c>
      <c r="G544" s="97">
        <f>DESPESAS!D349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DESPESAS!E349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>
        <f>CAZUL!B542</f>
        <v>0</v>
      </c>
      <c r="F545" s="96">
        <f>CAZUL!N542</f>
        <v>0</v>
      </c>
      <c r="G545" s="97">
        <f>DESPESAS!D350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DESPESAS!E350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>
        <f>CAZUL!B543</f>
        <v>0</v>
      </c>
      <c r="F546" s="96">
        <f>CAZUL!N543</f>
        <v>0</v>
      </c>
      <c r="G546" s="97">
        <f>DESPESAS!D351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DESPESAS!E351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>
        <f>CAZUL!B544</f>
        <v>0</v>
      </c>
      <c r="F547" s="96">
        <f>CAZUL!N544</f>
        <v>0</v>
      </c>
      <c r="G547" s="97">
        <f>DESPESAS!D352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DESPESAS!E352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>
        <f>CAZUL!B545</f>
        <v>0</v>
      </c>
      <c r="F548" s="96">
        <f>CAZUL!N545</f>
        <v>0</v>
      </c>
      <c r="G548" s="97">
        <f>DESPESAS!D353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DESPESAS!E353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>
        <f>CAZUL!B546</f>
        <v>0</v>
      </c>
      <c r="F549" s="96">
        <f>CAZUL!N546</f>
        <v>0</v>
      </c>
      <c r="G549" s="97">
        <f>DESPESAS!D354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DESPESAS!E354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>
        <f>CAZUL!B547</f>
        <v>0</v>
      </c>
      <c r="F550" s="96">
        <f>CAZUL!N547</f>
        <v>0</v>
      </c>
      <c r="G550" s="97">
        <f>DESPESAS!D355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DESPESAS!E355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>
        <f>CAZUL!B548</f>
        <v>0</v>
      </c>
      <c r="F551" s="96">
        <f>CAZUL!N548</f>
        <v>0</v>
      </c>
      <c r="G551" s="97">
        <f>DESPESAS!D356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DESPESAS!E356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>
        <f>CAZUL!B549</f>
        <v>0</v>
      </c>
      <c r="F552" s="96">
        <f>CAZUL!N549</f>
        <v>0</v>
      </c>
      <c r="G552" s="97">
        <f>DESPESAS!D357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DESPESAS!E357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>
        <f>CAZUL!B550</f>
        <v>0</v>
      </c>
      <c r="F553" s="96">
        <f>CAZUL!N550</f>
        <v>0</v>
      </c>
      <c r="G553" s="97">
        <f>DESPESAS!D358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DESPESAS!E358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>
        <f>CAZUL!B551</f>
        <v>0</v>
      </c>
      <c r="F554" s="96">
        <f>CAZUL!N551</f>
        <v>0</v>
      </c>
      <c r="G554" s="97">
        <f>DESPESAS!D359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DESPESAS!E359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>
        <f>CAZUL!B552</f>
        <v>0</v>
      </c>
      <c r="F555" s="96">
        <f>CAZUL!N552</f>
        <v>0</v>
      </c>
      <c r="G555" s="97">
        <f>DESPESAS!D360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DESPESAS!E360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>
        <f>CAZUL!B553</f>
        <v>0</v>
      </c>
      <c r="F556" s="96">
        <f>CAZUL!N553</f>
        <v>0</v>
      </c>
      <c r="G556" s="97">
        <f>DESPESAS!D361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DESPESAS!E361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>
        <f>CAZUL!B554</f>
        <v>0</v>
      </c>
      <c r="F557" s="96">
        <f>CAZUL!N554</f>
        <v>0</v>
      </c>
      <c r="G557" s="97">
        <f>DESPESAS!D362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DESPESAS!E362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>
        <f>CAZUL!B555</f>
        <v>0</v>
      </c>
      <c r="F558" s="96">
        <f>CAZUL!N555</f>
        <v>0</v>
      </c>
      <c r="G558" s="97">
        <f>DESPESAS!D363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DESPESAS!E363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>
        <f>CAZUL!B556</f>
        <v>0</v>
      </c>
      <c r="F559" s="96">
        <f>CAZUL!N556</f>
        <v>0</v>
      </c>
      <c r="G559" s="97">
        <f>DESPESAS!D364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DESPESAS!E364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>
        <f>CAZUL!B557</f>
        <v>0</v>
      </c>
      <c r="F560" s="96">
        <f>CAZUL!N557</f>
        <v>0</v>
      </c>
      <c r="G560" s="97">
        <f>DESPESAS!D365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DESPESAS!E365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>
        <f>CAZUL!B558</f>
        <v>0</v>
      </c>
      <c r="F561" s="96">
        <f>CAZUL!N558</f>
        <v>0</v>
      </c>
      <c r="G561" s="97">
        <f>DESPESAS!D366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DESPESAS!E366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>
        <f>CAZUL!B559</f>
        <v>0</v>
      </c>
      <c r="F562" s="96">
        <f>CAZUL!N559</f>
        <v>0</v>
      </c>
      <c r="G562" s="97">
        <f>DESPESAS!D367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DESPESAS!E367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>
        <f>CAZUL!B560</f>
        <v>0</v>
      </c>
      <c r="F563" s="96">
        <f>CAZUL!N560</f>
        <v>0</v>
      </c>
      <c r="G563" s="97">
        <f>DESPESAS!D368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DESPESAS!E368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>
        <f>CAZUL!B561</f>
        <v>0</v>
      </c>
      <c r="F564" s="96">
        <f>CAZUL!N561</f>
        <v>0</v>
      </c>
      <c r="G564" s="97">
        <f>DESPESAS!D369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DESPESAS!E369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>
        <f>CAZUL!B562</f>
        <v>0</v>
      </c>
      <c r="F565" s="96">
        <f>CAZUL!N562</f>
        <v>0</v>
      </c>
      <c r="G565" s="97">
        <f>DESPESAS!D370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DESPESAS!E370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>
        <f>CAZUL!B563</f>
        <v>0</v>
      </c>
      <c r="F566" s="96">
        <f>CAZUL!N563</f>
        <v>0</v>
      </c>
      <c r="G566" s="97">
        <f>DESPESAS!D371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DESPESAS!E371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>
        <f>CAZUL!B564</f>
        <v>0</v>
      </c>
      <c r="F567" s="96">
        <f>CAZUL!N564</f>
        <v>0</v>
      </c>
      <c r="G567" s="97">
        <f>DESPESAS!D372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DESPESAS!E372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>
        <f>CAZUL!B565</f>
        <v>0</v>
      </c>
      <c r="F568" s="96">
        <f>CAZUL!N565</f>
        <v>0</v>
      </c>
      <c r="G568" s="97">
        <f>DESPESAS!D373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DESPESAS!E373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>
        <f>CAZUL!B566</f>
        <v>0</v>
      </c>
      <c r="F569" s="96">
        <f>CAZUL!N566</f>
        <v>0</v>
      </c>
      <c r="G569" s="97">
        <f>DESPESAS!D374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DESPESAS!E374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>
        <f>CAZUL!B567</f>
        <v>0</v>
      </c>
      <c r="F570" s="96">
        <f>CAZUL!N567</f>
        <v>0</v>
      </c>
      <c r="G570" s="97">
        <f>DESPESAS!D375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DESPESAS!E375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>
        <f>CAZUL!B568</f>
        <v>0</v>
      </c>
      <c r="F571" s="96">
        <f>CAZUL!N568</f>
        <v>0</v>
      </c>
      <c r="G571" s="97">
        <f>DESPESAS!D376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DESPESAS!E376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>
        <f>CAZUL!B569</f>
        <v>0</v>
      </c>
      <c r="F572" s="96">
        <f>CAZUL!N569</f>
        <v>0</v>
      </c>
      <c r="G572" s="97">
        <f>DESPESAS!D377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DESPESAS!E377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>
        <f>CAZUL!B570</f>
        <v>0</v>
      </c>
      <c r="F573" s="96">
        <f>CAZUL!N570</f>
        <v>0</v>
      </c>
      <c r="G573" s="97">
        <f>DESPESAS!D378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DESPESAS!E378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>
        <f>CAZUL!B571</f>
        <v>0</v>
      </c>
      <c r="F574" s="96">
        <f>CAZUL!N571</f>
        <v>0</v>
      </c>
      <c r="G574" s="97">
        <f>DESPESAS!D379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DESPESAS!E379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>
        <f>CAZUL!B572</f>
        <v>0</v>
      </c>
      <c r="F575" s="96">
        <f>CAZUL!N572</f>
        <v>0</v>
      </c>
      <c r="G575" s="97">
        <f>DESPESAS!D380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DESPESAS!E380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>
        <f>CAZUL!B573</f>
        <v>0</v>
      </c>
      <c r="F576" s="96">
        <f>CAZUL!N573</f>
        <v>0</v>
      </c>
      <c r="G576" s="97">
        <f>DESPESAS!D381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DESPESAS!E381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>
        <f>CAZUL!B574</f>
        <v>0</v>
      </c>
      <c r="F577" s="96">
        <f>CAZUL!N574</f>
        <v>0</v>
      </c>
      <c r="G577" s="97">
        <f>DESPESAS!D382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DESPESAS!E382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>
        <f>CAZUL!B575</f>
        <v>0</v>
      </c>
      <c r="F578" s="96">
        <f>CAZUL!N575</f>
        <v>0</v>
      </c>
      <c r="G578" s="97">
        <f>DESPESAS!D383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DESPESAS!E383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>
        <f>CAZUL!B576</f>
        <v>0</v>
      </c>
      <c r="F579" s="96">
        <f>CAZUL!N576</f>
        <v>0</v>
      </c>
      <c r="G579" s="97">
        <f>DESPESAS!D384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DESPESAS!E384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>
        <f>CAZUL!B577</f>
        <v>0</v>
      </c>
      <c r="F580" s="96">
        <f>CAZUL!N577</f>
        <v>0</v>
      </c>
      <c r="G580" s="97">
        <f>DESPESAS!D385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DESPESAS!E385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>
        <f>CAZUL!B578</f>
        <v>0</v>
      </c>
      <c r="F581" s="96">
        <f>CAZUL!N578</f>
        <v>0</v>
      </c>
      <c r="G581" s="97">
        <f>DESPESAS!D386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DESPESAS!E386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>
        <f>CAZUL!B579</f>
        <v>0</v>
      </c>
      <c r="F582" s="96">
        <f>CAZUL!N579</f>
        <v>0</v>
      </c>
      <c r="G582" s="97">
        <f>DESPESAS!D387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DESPESAS!E387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>
        <f>CAZUL!B580</f>
        <v>0</v>
      </c>
      <c r="F583" s="96">
        <f>CAZUL!N580</f>
        <v>0</v>
      </c>
      <c r="G583" s="97">
        <f>DESPESAS!D388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DESPESAS!E388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>
        <f>CAZUL!B581</f>
        <v>0</v>
      </c>
      <c r="F584" s="96">
        <f>CAZUL!N581</f>
        <v>0</v>
      </c>
      <c r="G584" s="97">
        <f>DESPESAS!D389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DESPESAS!E389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>
        <f>CAZUL!B582</f>
        <v>0</v>
      </c>
      <c r="F585" s="96">
        <f>CAZUL!N582</f>
        <v>0</v>
      </c>
      <c r="G585" s="97">
        <f>DESPESAS!D390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DESPESAS!E390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>
        <f>CAZUL!B583</f>
        <v>0</v>
      </c>
      <c r="F586" s="96">
        <f>CAZUL!N583</f>
        <v>0</v>
      </c>
      <c r="G586" s="97">
        <f>DESPESAS!D391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DESPESAS!E391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>
        <f>CAZUL!B584</f>
        <v>0</v>
      </c>
      <c r="F587" s="96">
        <f>CAZUL!N584</f>
        <v>0</v>
      </c>
      <c r="G587" s="97">
        <f>DESPESAS!D392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DESPESAS!E392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>
        <f>CAZUL!B585</f>
        <v>0</v>
      </c>
      <c r="F588" s="96">
        <f>CAZUL!N585</f>
        <v>0</v>
      </c>
      <c r="G588" s="97">
        <f>DESPESAS!D393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DESPESAS!E393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>
        <f>CAZUL!B586</f>
        <v>0</v>
      </c>
      <c r="F589" s="96">
        <f>CAZUL!N586</f>
        <v>0</v>
      </c>
      <c r="G589" s="97">
        <f>DESPESAS!D394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DESPESAS!E394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>
        <f>CAZUL!B587</f>
        <v>0</v>
      </c>
      <c r="F590" s="96">
        <f>CAZUL!N587</f>
        <v>0</v>
      </c>
      <c r="G590" s="97">
        <f>DESPESAS!D395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DESPESAS!E395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>
        <f>CAZUL!B588</f>
        <v>0</v>
      </c>
      <c r="F591" s="96">
        <f>CAZUL!N588</f>
        <v>0</v>
      </c>
      <c r="G591" s="97">
        <f>DESPESAS!D396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DESPESAS!E396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>
        <f>CAZUL!B589</f>
        <v>0</v>
      </c>
      <c r="F592" s="96">
        <f>CAZUL!N589</f>
        <v>0</v>
      </c>
      <c r="G592" s="97">
        <f>DESPESAS!D397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DESPESAS!E397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>
        <f>CAZUL!B590</f>
        <v>0</v>
      </c>
      <c r="F593" s="96">
        <f>CAZUL!N590</f>
        <v>0</v>
      </c>
      <c r="G593" s="97">
        <f>DESPESAS!D398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DESPESAS!E398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>
        <f>CAZUL!B591</f>
        <v>0</v>
      </c>
      <c r="F594" s="96">
        <f>CAZUL!N591</f>
        <v>0</v>
      </c>
      <c r="G594" s="97">
        <f>DESPESAS!D399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DESPESAS!E399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>
        <f>CAZUL!B592</f>
        <v>0</v>
      </c>
      <c r="F595" s="96">
        <f>CAZUL!N592</f>
        <v>0</v>
      </c>
      <c r="G595" s="97">
        <f>DESPESAS!D400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DESPESAS!E400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>
        <f>CAZUL!B593</f>
        <v>0</v>
      </c>
      <c r="F596" s="96">
        <f>CAZUL!N593</f>
        <v>0</v>
      </c>
      <c r="G596" s="97">
        <f>DESPESAS!D401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DESPESAS!E401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>
        <f>CAZUL!B594</f>
        <v>0</v>
      </c>
      <c r="F597" s="96">
        <f>CAZUL!N594</f>
        <v>0</v>
      </c>
      <c r="G597" s="97">
        <f>DESPESAS!D402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DESPESAS!E402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>
        <f>CAZUL!B595</f>
        <v>0</v>
      </c>
      <c r="F598" s="96">
        <f>CAZUL!N595</f>
        <v>0</v>
      </c>
      <c r="G598" s="97">
        <f>DESPESAS!D403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DESPESAS!E403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>
        <f>CAZUL!B596</f>
        <v>0</v>
      </c>
      <c r="F599" s="96">
        <f>CAZUL!N596</f>
        <v>0</v>
      </c>
      <c r="G599" s="97">
        <f>DESPESAS!D404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DESPESAS!E404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>
        <f>CAZUL!B597</f>
        <v>0</v>
      </c>
      <c r="F600" s="96">
        <f>CAZUL!N597</f>
        <v>0</v>
      </c>
      <c r="G600" s="97">
        <f>DESPESAS!D405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DESPESAS!E405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>
        <f>CAZUL!B598</f>
        <v>0</v>
      </c>
      <c r="F601" s="96">
        <f>CAZUL!N598</f>
        <v>0</v>
      </c>
      <c r="G601" s="97">
        <f>DESPESAS!D406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DESPESAS!E406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>
        <f>CAZUL!B599</f>
        <v>0</v>
      </c>
      <c r="F602" s="96">
        <f>CAZUL!N599</f>
        <v>0</v>
      </c>
      <c r="G602" s="97">
        <f>DESPESAS!D407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DESPESAS!E407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>
        <f>CAZUL!B600</f>
        <v>0</v>
      </c>
      <c r="F603" s="96">
        <f>CAZUL!N600</f>
        <v>0</v>
      </c>
      <c r="G603" s="97">
        <f>DESPESAS!D408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DESPESAS!E408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>
        <f>CAZUL!B601</f>
        <v>0</v>
      </c>
      <c r="F604" s="96">
        <f>CAZUL!N601</f>
        <v>0</v>
      </c>
      <c r="G604" s="97">
        <f>DESPESAS!D409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DESPESAS!E409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>
        <f>CAZUL!B602</f>
        <v>0</v>
      </c>
      <c r="F605" s="96">
        <f>CAZUL!N602</f>
        <v>0</v>
      </c>
      <c r="G605" s="97">
        <f>DESPESAS!D410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DESPESAS!E410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>
        <f>CAZUL!B603</f>
        <v>0</v>
      </c>
      <c r="F606" s="96">
        <f>CAZUL!N603</f>
        <v>0</v>
      </c>
      <c r="G606" s="97">
        <f>DESPESAS!D411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DESPESAS!E411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>
        <f>CAZUL!B604</f>
        <v>0</v>
      </c>
      <c r="F607" s="96">
        <f>CAZUL!N604</f>
        <v>0</v>
      </c>
      <c r="G607" s="97">
        <f>DESPESAS!D412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DESPESAS!E412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>
        <f>CAZUL!B605</f>
        <v>0</v>
      </c>
      <c r="F608" s="96">
        <f>CAZUL!N605</f>
        <v>0</v>
      </c>
      <c r="G608" s="97">
        <f>DESPESAS!D413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DESPESAS!E413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>
        <f>CAZUL!B606</f>
        <v>0</v>
      </c>
      <c r="F609" s="96">
        <f>CAZUL!N606</f>
        <v>0</v>
      </c>
      <c r="G609" s="97">
        <f>DESPESAS!D414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DESPESAS!E414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>
        <f>CAZUL!B607</f>
        <v>0</v>
      </c>
      <c r="F610" s="96">
        <f>CAZUL!N607</f>
        <v>0</v>
      </c>
      <c r="G610" s="97">
        <f>DESPESAS!D415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DESPESAS!E415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>
        <f>CAZUL!B608</f>
        <v>0</v>
      </c>
      <c r="F611" s="96">
        <f>CAZUL!N608</f>
        <v>0</v>
      </c>
      <c r="G611" s="97">
        <f>DESPESAS!D416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DESPESAS!E416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>
        <f>CAZUL!B609</f>
        <v>0</v>
      </c>
      <c r="F612" s="96">
        <f>CAZUL!N609</f>
        <v>0</v>
      </c>
      <c r="G612" s="97">
        <f>DESPESAS!D417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DESPESAS!E417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>
        <f>CAZUL!B610</f>
        <v>0</v>
      </c>
      <c r="F613" s="96">
        <f>CAZUL!N610</f>
        <v>0</v>
      </c>
      <c r="G613" s="97">
        <f>DESPESAS!D418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DESPESAS!E418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>
        <f>CAZUL!B611</f>
        <v>0</v>
      </c>
      <c r="F614" s="96">
        <f>CAZUL!N611</f>
        <v>0</v>
      </c>
      <c r="G614" s="97">
        <f>DESPESAS!D419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DESPESAS!E419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>
        <f>CAZUL!B612</f>
        <v>0</v>
      </c>
      <c r="F615" s="96">
        <f>CAZUL!N612</f>
        <v>0</v>
      </c>
      <c r="G615" s="97">
        <f>DESPESAS!D420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DESPESAS!E420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>
        <f>CAZUL!B613</f>
        <v>0</v>
      </c>
      <c r="F616" s="96">
        <f>CAZUL!N613</f>
        <v>0</v>
      </c>
      <c r="G616" s="97">
        <f>DESPESAS!D421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DESPESAS!E421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>
        <f>CAZUL!B614</f>
        <v>0</v>
      </c>
      <c r="F617" s="96">
        <f>CAZUL!N614</f>
        <v>0</v>
      </c>
      <c r="G617" s="97">
        <f>DESPESAS!D422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DESPESAS!E422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>
        <f>CAZUL!B615</f>
        <v>0</v>
      </c>
      <c r="F618" s="96">
        <f>CAZUL!N615</f>
        <v>0</v>
      </c>
      <c r="G618" s="97">
        <f>DESPESAS!D423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DESPESAS!E423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>
        <f>CAZUL!B616</f>
        <v>0</v>
      </c>
      <c r="F619" s="96">
        <f>CAZUL!N616</f>
        <v>0</v>
      </c>
      <c r="G619" s="97">
        <f>DESPESAS!D424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DESPESAS!E424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>
        <f>CAZUL!B617</f>
        <v>0</v>
      </c>
      <c r="F620" s="96">
        <f>CAZUL!N617</f>
        <v>0</v>
      </c>
      <c r="G620" s="97">
        <f>DESPESAS!D425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DESPESAS!E425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>
        <f>CAZUL!B618</f>
        <v>0</v>
      </c>
      <c r="F621" s="96">
        <f>CAZUL!N618</f>
        <v>0</v>
      </c>
      <c r="G621" s="97">
        <f>DESPESAS!D426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DESPESAS!E426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>
        <f>CAZUL!B619</f>
        <v>0</v>
      </c>
      <c r="F622" s="96">
        <f>CAZUL!N619</f>
        <v>0</v>
      </c>
      <c r="G622" s="97">
        <f>DESPESAS!D427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DESPESAS!E427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>
        <f>CAZUL!B620</f>
        <v>0</v>
      </c>
      <c r="F623" s="96">
        <f>CAZUL!N620</f>
        <v>0</v>
      </c>
      <c r="G623" s="97">
        <f>DESPESAS!D428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DESPESAS!E428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>
        <f>CAZUL!B621</f>
        <v>0</v>
      </c>
      <c r="F624" s="96">
        <f>CAZUL!N621</f>
        <v>0</v>
      </c>
      <c r="G624" s="97">
        <f>DESPESAS!D429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DESPESAS!E429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>
        <f>CAZUL!B622</f>
        <v>0</v>
      </c>
      <c r="F625" s="96">
        <f>CAZUL!N622</f>
        <v>0</v>
      </c>
      <c r="G625" s="97">
        <f>DESPESAS!D430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DESPESAS!E430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>
        <f>CAZUL!B623</f>
        <v>0</v>
      </c>
      <c r="F626" s="96">
        <f>CAZUL!N623</f>
        <v>0</v>
      </c>
      <c r="G626" s="97">
        <f>DESPESAS!D431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DESPESAS!E431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>
        <f>CAZUL!B624</f>
        <v>0</v>
      </c>
      <c r="F627" s="96">
        <f>CAZUL!N624</f>
        <v>0</v>
      </c>
      <c r="G627" s="97">
        <f>DESPESAS!D432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DESPESAS!E432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>
        <f>CAZUL!B625</f>
        <v>0</v>
      </c>
      <c r="F628" s="96">
        <f>CAZUL!N625</f>
        <v>0</v>
      </c>
      <c r="G628" s="97">
        <f>DESPESAS!D433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DESPESAS!E433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>
        <f>CAZUL!B626</f>
        <v>0</v>
      </c>
      <c r="F629" s="96">
        <f>CAZUL!N626</f>
        <v>0</v>
      </c>
      <c r="G629" s="97">
        <f>DESPESAS!D434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DESPESAS!E434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>
        <f>CAZUL!B627</f>
        <v>0</v>
      </c>
      <c r="F630" s="96">
        <f>CAZUL!N627</f>
        <v>0</v>
      </c>
      <c r="G630" s="97">
        <f>DESPESAS!D435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DESPESAS!E435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>
        <f>CAZUL!B628</f>
        <v>0</v>
      </c>
      <c r="F631" s="96">
        <f>CAZUL!N628</f>
        <v>0</v>
      </c>
      <c r="G631" s="97">
        <f>DESPESAS!D436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DESPESAS!E436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>
        <f>CAZUL!B629</f>
        <v>0</v>
      </c>
      <c r="F632" s="96">
        <f>CAZUL!N629</f>
        <v>0</v>
      </c>
      <c r="G632" s="97">
        <f>DESPESAS!D437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DESPESAS!E437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>
        <f>CAZUL!B630</f>
        <v>0</v>
      </c>
      <c r="F633" s="96">
        <f>CAZUL!N630</f>
        <v>0</v>
      </c>
      <c r="G633" s="97">
        <f>DESPESAS!D438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DESPESAS!E438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>
        <f>CAZUL!B631</f>
        <v>0</v>
      </c>
      <c r="F634" s="96">
        <f>CAZUL!N631</f>
        <v>0</v>
      </c>
      <c r="G634" s="97">
        <f>DESPESAS!D439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DESPESAS!E439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>
        <f>CAZUL!B632</f>
        <v>0</v>
      </c>
      <c r="F635" s="96">
        <f>CAZUL!N632</f>
        <v>0</v>
      </c>
      <c r="G635" s="97">
        <f>DESPESAS!D440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DESPESAS!E440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>
        <f>CAZUL!B633</f>
        <v>0</v>
      </c>
      <c r="F636" s="96">
        <f>CAZUL!N633</f>
        <v>0</v>
      </c>
      <c r="G636" s="97">
        <f>DESPESAS!D441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DESPESAS!E441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>
        <f>CAZUL!B634</f>
        <v>0</v>
      </c>
      <c r="F637" s="96">
        <f>CAZUL!N634</f>
        <v>0</v>
      </c>
      <c r="G637" s="97">
        <f>DESPESAS!D442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DESPESAS!E442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>
        <f>CAZUL!B635</f>
        <v>0</v>
      </c>
      <c r="F638" s="96">
        <f>CAZUL!N635</f>
        <v>0</v>
      </c>
      <c r="G638" s="97">
        <f>DESPESAS!D443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DESPESAS!E443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>
        <f>CAZUL!B636</f>
        <v>0</v>
      </c>
      <c r="F639" s="96">
        <f>CAZUL!N636</f>
        <v>0</v>
      </c>
      <c r="G639" s="97">
        <f>DESPESAS!D444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DESPESAS!E444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>
        <f>CAZUL!B637</f>
        <v>0</v>
      </c>
      <c r="F640" s="96">
        <f>CAZUL!N637</f>
        <v>0</v>
      </c>
      <c r="G640" s="97">
        <f>DESPESAS!D445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DESPESAS!E445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>
        <f>CAZUL!B638</f>
        <v>0</v>
      </c>
      <c r="F641" s="96">
        <f>CAZUL!N638</f>
        <v>0</v>
      </c>
      <c r="G641" s="97">
        <f>DESPESAS!D446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DESPESAS!E446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>
        <f>CAZUL!B639</f>
        <v>0</v>
      </c>
      <c r="F642" s="96">
        <f>CAZUL!N639</f>
        <v>0</v>
      </c>
      <c r="G642" s="97">
        <f>DESPESAS!D447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DESPESAS!E447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>
        <f>CAZUL!B640</f>
        <v>0</v>
      </c>
      <c r="F643" s="96">
        <f>CAZUL!N640</f>
        <v>0</v>
      </c>
      <c r="G643" s="97">
        <f>DESPESAS!D448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DESPESAS!E448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>
        <f>CAZUL!B641</f>
        <v>0</v>
      </c>
      <c r="F644" s="96">
        <f>CAZUL!N641</f>
        <v>0</v>
      </c>
      <c r="G644" s="97">
        <f>DESPESAS!D449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DESPESAS!E449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>
        <f>CAZUL!B642</f>
        <v>0</v>
      </c>
      <c r="F645" s="96">
        <f>CAZUL!N642</f>
        <v>0</v>
      </c>
      <c r="G645" s="97">
        <f>DESPESAS!D450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DESPESAS!E450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>
        <f>CAZUL!B643</f>
        <v>0</v>
      </c>
      <c r="F646" s="96">
        <f>CAZUL!N643</f>
        <v>0</v>
      </c>
      <c r="G646" s="97">
        <f>DESPESAS!D451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DESPESAS!E451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>
        <f>CAZUL!B644</f>
        <v>0</v>
      </c>
      <c r="F647" s="96">
        <f>CAZUL!N644</f>
        <v>0</v>
      </c>
      <c r="G647" s="97">
        <f>DESPESAS!D452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DESPESAS!E452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>
        <f>CAZUL!B645</f>
        <v>0</v>
      </c>
      <c r="F648" s="96">
        <f>CAZUL!N645</f>
        <v>0</v>
      </c>
      <c r="G648" s="97">
        <f>DESPESAS!D453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DESPESAS!E453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>
        <f>CAZUL!B646</f>
        <v>0</v>
      </c>
      <c r="F649" s="96">
        <f>CAZUL!N646</f>
        <v>0</v>
      </c>
      <c r="G649" s="97">
        <f>DESPESAS!D454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DESPESAS!E454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>
        <f>CAZUL!B647</f>
        <v>0</v>
      </c>
      <c r="F650" s="96">
        <f>CAZUL!N647</f>
        <v>0</v>
      </c>
      <c r="G650" s="97">
        <f>DESPESAS!D455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DESPESAS!E455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>
        <f>CAZUL!B648</f>
        <v>0</v>
      </c>
      <c r="F651" s="96">
        <f>CAZUL!N648</f>
        <v>0</v>
      </c>
      <c r="G651" s="97">
        <f>DESPESAS!D456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DESPESAS!E456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>
        <f>CAZUL!B649</f>
        <v>0</v>
      </c>
      <c r="F652" s="96">
        <f>CAZUL!N649</f>
        <v>0</v>
      </c>
      <c r="G652" s="97">
        <f>DESPESAS!D457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DESPESAS!E457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>
        <f>CAZUL!B650</f>
        <v>0</v>
      </c>
      <c r="F653" s="96">
        <f>CAZUL!N650</f>
        <v>0</v>
      </c>
      <c r="G653" s="97">
        <f>DESPESAS!D458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DESPESAS!E458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>
        <f>CAZUL!B651</f>
        <v>0</v>
      </c>
      <c r="F654" s="96">
        <f>CAZUL!N651</f>
        <v>0</v>
      </c>
      <c r="G654" s="97">
        <f>DESPESAS!D459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DESPESAS!E459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>
        <f>CAZUL!B652</f>
        <v>0</v>
      </c>
      <c r="F655" s="96">
        <f>CAZUL!N652</f>
        <v>0</v>
      </c>
      <c r="G655" s="97">
        <f>DESPESAS!D460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DESPESAS!E460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>
        <f>CAZUL!B653</f>
        <v>0</v>
      </c>
      <c r="F656" s="96">
        <f>CAZUL!N653</f>
        <v>0</v>
      </c>
      <c r="G656" s="97">
        <f>DESPESAS!D461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DESPESAS!E461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>
        <f>CAZUL!B654</f>
        <v>0</v>
      </c>
      <c r="F657" s="96">
        <f>CAZUL!N654</f>
        <v>0</v>
      </c>
      <c r="G657" s="97">
        <f>DESPESAS!D462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DESPESAS!E462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>
        <f>CAZUL!B655</f>
        <v>0</v>
      </c>
      <c r="F658" s="96">
        <f>CAZUL!N655</f>
        <v>0</v>
      </c>
      <c r="G658" s="97">
        <f>DESPESAS!D463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DESPESAS!E463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>
        <f>CAZUL!B656</f>
        <v>0</v>
      </c>
      <c r="F659" s="96">
        <f>CAZUL!N656</f>
        <v>0</v>
      </c>
      <c r="G659" s="97">
        <f>DESPESAS!D464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DESPESAS!E464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>
        <f>CAZUL!B657</f>
        <v>0</v>
      </c>
      <c r="F660" s="96">
        <f>CAZUL!N657</f>
        <v>0</v>
      </c>
      <c r="G660" s="97">
        <f>DESPESAS!D465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DESPESAS!E465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>
        <f>CAZUL!B658</f>
        <v>0</v>
      </c>
      <c r="F661" s="96">
        <f>CAZUL!N658</f>
        <v>0</v>
      </c>
      <c r="G661" s="97">
        <f>DESPESAS!D466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DESPESAS!E466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>
        <f>CAZUL!B659</f>
        <v>0</v>
      </c>
      <c r="F662" s="96">
        <f>CAZUL!N659</f>
        <v>0</v>
      </c>
      <c r="G662" s="97">
        <f>DESPESAS!D467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DESPESAS!E467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>
        <f>CAZUL!B660</f>
        <v>0</v>
      </c>
      <c r="F663" s="96">
        <f>CAZUL!N660</f>
        <v>0</v>
      </c>
      <c r="G663" s="97">
        <f>DESPESAS!D468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DESPESAS!E468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>
        <f>CAZUL!B661</f>
        <v>0</v>
      </c>
      <c r="F664" s="96">
        <f>CAZUL!N661</f>
        <v>0</v>
      </c>
      <c r="G664" s="97">
        <f>DESPESAS!D469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DESPESAS!E469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>
        <f>CAZUL!B662</f>
        <v>0</v>
      </c>
      <c r="F665" s="96">
        <f>CAZUL!N662</f>
        <v>0</v>
      </c>
      <c r="G665" s="97">
        <f>DESPESAS!D470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DESPESAS!E470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>
        <f>CAZUL!B663</f>
        <v>0</v>
      </c>
      <c r="F666" s="96">
        <f>CAZUL!N663</f>
        <v>0</v>
      </c>
      <c r="G666" s="97">
        <f>DESPESAS!D471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DESPESAS!E471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>
        <f>CAZUL!B664</f>
        <v>0</v>
      </c>
      <c r="F667" s="96">
        <f>CAZUL!N664</f>
        <v>0</v>
      </c>
      <c r="G667" s="97">
        <f>DESPESAS!D472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DESPESAS!E472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>
        <f>CAZUL!B665</f>
        <v>0</v>
      </c>
      <c r="F668" s="96">
        <f>CAZUL!N665</f>
        <v>0</v>
      </c>
      <c r="G668" s="97">
        <f>DESPESAS!D473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DESPESAS!E473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>
        <f>CAZUL!B666</f>
        <v>0</v>
      </c>
      <c r="F669" s="96">
        <f>CAZUL!N666</f>
        <v>0</v>
      </c>
      <c r="G669" s="97">
        <f>DESPESAS!D474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DESPESAS!E474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>
        <f>CAZUL!B667</f>
        <v>0</v>
      </c>
      <c r="F670" s="96">
        <f>CAZUL!N667</f>
        <v>0</v>
      </c>
      <c r="G670" s="97">
        <f>DESPESAS!D475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DESPESAS!E475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>
        <f>CAZUL!B668</f>
        <v>0</v>
      </c>
      <c r="F671" s="96">
        <f>CAZUL!N668</f>
        <v>0</v>
      </c>
      <c r="G671" s="97">
        <f>DESPESAS!D476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DESPESAS!E476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>
        <f>CAZUL!B669</f>
        <v>0</v>
      </c>
      <c r="F672" s="96">
        <f>CAZUL!N669</f>
        <v>0</v>
      </c>
      <c r="G672" s="97">
        <f>DESPESAS!D477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DESPESAS!E477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>
        <f>CAZUL!B670</f>
        <v>0</v>
      </c>
      <c r="F673" s="96">
        <f>CAZUL!N670</f>
        <v>0</v>
      </c>
      <c r="G673" s="97">
        <f>DESPESAS!D478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DESPESAS!E478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>
        <f>CAZUL!B671</f>
        <v>0</v>
      </c>
      <c r="F674" s="96">
        <f>CAZUL!N671</f>
        <v>0</v>
      </c>
      <c r="G674" s="97">
        <f>DESPESAS!D479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DESPESAS!E479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>
        <f>CAZUL!B672</f>
        <v>0</v>
      </c>
      <c r="F675" s="96">
        <f>CAZUL!N672</f>
        <v>0</v>
      </c>
      <c r="G675" s="97">
        <f>DESPESAS!D480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DESPESAS!E480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>
        <f>CAZUL!B673</f>
        <v>0</v>
      </c>
      <c r="F676" s="96">
        <f>CAZUL!N673</f>
        <v>0</v>
      </c>
      <c r="G676" s="97">
        <f>DESPESAS!D481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DESPESAS!E481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>
        <f>CAZUL!B674</f>
        <v>0</v>
      </c>
      <c r="F677" s="96">
        <f>CAZUL!N674</f>
        <v>0</v>
      </c>
      <c r="G677" s="97">
        <f>DESPESAS!D482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DESPESAS!E482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>
        <f>CAZUL!B675</f>
        <v>0</v>
      </c>
      <c r="F678" s="96">
        <f>CAZUL!N675</f>
        <v>0</v>
      </c>
      <c r="G678" s="97">
        <f>DESPESAS!D483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DESPESAS!E483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>
        <f>CAZUL!B676</f>
        <v>0</v>
      </c>
      <c r="F679" s="96">
        <f>CAZUL!N676</f>
        <v>0</v>
      </c>
      <c r="G679" s="97">
        <f>DESPESAS!D484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DESPESAS!E484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>
        <f>CAZUL!B677</f>
        <v>0</v>
      </c>
      <c r="F680" s="96">
        <f>CAZUL!N677</f>
        <v>0</v>
      </c>
      <c r="G680" s="97">
        <f>DESPESAS!D485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DESPESAS!E485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>
        <f>CAZUL!B678</f>
        <v>0</v>
      </c>
      <c r="F681" s="96">
        <f>CAZUL!N678</f>
        <v>0</v>
      </c>
      <c r="G681" s="97">
        <f>DESPESAS!D486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DESPESAS!E486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>
        <f>CAZUL!B679</f>
        <v>0</v>
      </c>
      <c r="F682" s="96">
        <f>CAZUL!N679</f>
        <v>0</v>
      </c>
      <c r="G682" s="97">
        <f>DESPESAS!D487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DESPESAS!E487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>
        <f>CAZUL!B680</f>
        <v>0</v>
      </c>
      <c r="F683" s="96">
        <f>CAZUL!N680</f>
        <v>0</v>
      </c>
      <c r="G683" s="97">
        <f>DESPESAS!D488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DESPESAS!E488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>
        <f>CAZUL!B681</f>
        <v>0</v>
      </c>
      <c r="F684" s="96">
        <f>CAZUL!N681</f>
        <v>0</v>
      </c>
      <c r="G684" s="97">
        <f>DESPESAS!D489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DESPESAS!E489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>
        <f>CAZUL!B682</f>
        <v>0</v>
      </c>
      <c r="F685" s="96">
        <f>CAZUL!N682</f>
        <v>0</v>
      </c>
      <c r="G685" s="97">
        <f>DESPESAS!D490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DESPESAS!E490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>
        <f>CAZUL!B683</f>
        <v>0</v>
      </c>
      <c r="F686" s="96">
        <f>CAZUL!N683</f>
        <v>0</v>
      </c>
      <c r="G686" s="97">
        <f>DESPESAS!D491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DESPESAS!E491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>
        <f>CAZUL!B684</f>
        <v>0</v>
      </c>
      <c r="F687" s="96">
        <f>CAZUL!N684</f>
        <v>0</v>
      </c>
      <c r="G687" s="97">
        <f>DESPESAS!D492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DESPESAS!E492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>
        <f>CAZUL!B685</f>
        <v>0</v>
      </c>
      <c r="F688" s="96">
        <f>CAZUL!N685</f>
        <v>0</v>
      </c>
      <c r="G688" s="97">
        <f>DESPESAS!D493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DESPESAS!E493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>
        <f>CAZUL!B686</f>
        <v>0</v>
      </c>
      <c r="F689" s="96">
        <f>CAZUL!N686</f>
        <v>0</v>
      </c>
      <c r="G689" s="97">
        <f>DESPESAS!D494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DESPESAS!E494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>
        <f>CAZUL!B687</f>
        <v>0</v>
      </c>
      <c r="F690" s="96">
        <f>CAZUL!N687</f>
        <v>0</v>
      </c>
      <c r="G690" s="97">
        <f>DESPESAS!D495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DESPESAS!E495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>
        <f>CAZUL!B688</f>
        <v>0</v>
      </c>
      <c r="F691" s="96">
        <f>CAZUL!N688</f>
        <v>0</v>
      </c>
      <c r="G691" s="97">
        <f>DESPESAS!D496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DESPESAS!E496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>
        <f>CAZUL!B689</f>
        <v>0</v>
      </c>
      <c r="F692" s="96">
        <f>CAZUL!N689</f>
        <v>0</v>
      </c>
      <c r="G692" s="97">
        <f>DESPESAS!D497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DESPESAS!E497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>
        <f>CAZUL!B690</f>
        <v>0</v>
      </c>
      <c r="F693" s="96">
        <f>CAZUL!N690</f>
        <v>0</v>
      </c>
      <c r="G693" s="97">
        <f>DESPESAS!D498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DESPESAS!E498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>
        <f>CAZUL!B691</f>
        <v>0</v>
      </c>
      <c r="F694" s="96">
        <f>CAZUL!N691</f>
        <v>0</v>
      </c>
      <c r="G694" s="97">
        <f>DESPESAS!D499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DESPESAS!E499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>
        <f>CAZUL!B692</f>
        <v>0</v>
      </c>
      <c r="F695" s="96">
        <f>CAZUL!N692</f>
        <v>0</v>
      </c>
      <c r="G695" s="97">
        <f>DESPESAS!D500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DESPESAS!E500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>
        <f>CAZUL!B693</f>
        <v>0</v>
      </c>
      <c r="F696" s="96">
        <f>CAZUL!N693</f>
        <v>0</v>
      </c>
      <c r="G696" s="97">
        <f>DESPESAS!D501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DESPESAS!E501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>
        <f>CAZUL!B694</f>
        <v>0</v>
      </c>
      <c r="F697" s="96">
        <f>CAZUL!N694</f>
        <v>0</v>
      </c>
      <c r="G697" s="97">
        <f>DESPESAS!D502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DESPESAS!E502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>
        <f>CAZUL!B695</f>
        <v>0</v>
      </c>
      <c r="F698" s="96">
        <f>CAZUL!N695</f>
        <v>0</v>
      </c>
      <c r="G698" s="97">
        <f>DESPESAS!D503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DESPESAS!E503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>
        <f>CAZUL!B696</f>
        <v>0</v>
      </c>
      <c r="F699" s="96">
        <f>CAZUL!N696</f>
        <v>0</v>
      </c>
      <c r="G699" s="97">
        <f>DESPESAS!D504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DESPESAS!E504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>
        <f>CAZUL!B697</f>
        <v>0</v>
      </c>
      <c r="F700" s="96">
        <f>CAZUL!N697</f>
        <v>0</v>
      </c>
      <c r="G700" s="97">
        <f>DESPESAS!D505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DESPESAS!E505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>
        <f>CAZUL!B698</f>
        <v>0</v>
      </c>
      <c r="F701" s="96">
        <f>CAZUL!N698</f>
        <v>0</v>
      </c>
      <c r="G701" s="97">
        <f>DESPESAS!D506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DESPESAS!E506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>
        <f>CAZUL!B699</f>
        <v>0</v>
      </c>
      <c r="F702" s="96">
        <f>CAZUL!N699</f>
        <v>0</v>
      </c>
      <c r="G702" s="97">
        <f>DESPESAS!D507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DESPESAS!E507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>
        <f>CAZUL!B700</f>
        <v>0</v>
      </c>
      <c r="F703" s="96">
        <f>CAZUL!N700</f>
        <v>0</v>
      </c>
      <c r="G703" s="97">
        <f>DESPESAS!D508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DESPESAS!E508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>
        <f>CAZUL!B701</f>
        <v>0</v>
      </c>
      <c r="F704" s="96">
        <f>CAZUL!N701</f>
        <v>0</v>
      </c>
      <c r="G704" s="97">
        <f>DESPESAS!D509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DESPESAS!E509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>
        <f>CAZUL!B702</f>
        <v>0</v>
      </c>
      <c r="F705" s="96">
        <f>CAZUL!N702</f>
        <v>0</v>
      </c>
      <c r="G705" s="97">
        <f>DESPESAS!D510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DESPESAS!E510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>
        <f>CAZUL!B703</f>
        <v>0</v>
      </c>
      <c r="F706" s="96">
        <f>CAZUL!N703</f>
        <v>0</v>
      </c>
      <c r="G706" s="97">
        <f>DESPESAS!D511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DESPESAS!E511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>
        <f>CAZUL!B704</f>
        <v>0</v>
      </c>
      <c r="F707" s="96">
        <f>CAZUL!N704</f>
        <v>0</v>
      </c>
      <c r="G707" s="97">
        <f>DESPESAS!D512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DESPESAS!E512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>
        <f>CAZUL!B705</f>
        <v>0</v>
      </c>
      <c r="F708" s="96">
        <f>CAZUL!N705</f>
        <v>0</v>
      </c>
      <c r="G708" s="97">
        <f>DESPESAS!D513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DESPESAS!E513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>
        <f>CAZUL!B706</f>
        <v>0</v>
      </c>
      <c r="F709" s="96">
        <f>CAZUL!N706</f>
        <v>0</v>
      </c>
      <c r="G709" s="97">
        <f>DESPESAS!D514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DESPESAS!E514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>
        <f>CAZUL!B707</f>
        <v>0</v>
      </c>
      <c r="F710" s="96">
        <f>CAZUL!N707</f>
        <v>0</v>
      </c>
      <c r="G710" s="97">
        <f>DESPESAS!D515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DESPESAS!E515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>
        <f>CAZUL!B708</f>
        <v>0</v>
      </c>
      <c r="F711" s="96">
        <f>CAZUL!N708</f>
        <v>0</v>
      </c>
      <c r="G711" s="97">
        <f>DESPESAS!D516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DESPESAS!E516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>
        <f>CAZUL!B709</f>
        <v>0</v>
      </c>
      <c r="F712" s="96">
        <f>CAZUL!N709</f>
        <v>0</v>
      </c>
      <c r="G712" s="97">
        <f>DESPESAS!D517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DESPESAS!E517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>
        <f>CAZUL!B710</f>
        <v>0</v>
      </c>
      <c r="F713" s="96">
        <f>CAZUL!N710</f>
        <v>0</v>
      </c>
      <c r="G713" s="97">
        <f>DESPESAS!D518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DESPESAS!E518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>
        <f>CAZUL!B711</f>
        <v>0</v>
      </c>
      <c r="F714" s="96">
        <f>CAZUL!N711</f>
        <v>0</v>
      </c>
      <c r="G714" s="97">
        <f>DESPESAS!D519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DESPESAS!E519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>
        <f>CAZUL!B712</f>
        <v>0</v>
      </c>
      <c r="F715" s="96">
        <f>CAZUL!N712</f>
        <v>0</v>
      </c>
      <c r="G715" s="97">
        <f>DESPESAS!D520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DESPESAS!E520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>
        <f>CAZUL!B713</f>
        <v>0</v>
      </c>
      <c r="F716" s="96">
        <f>CAZUL!N713</f>
        <v>0</v>
      </c>
      <c r="G716" s="97">
        <f>DESPESAS!D521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DESPESAS!E521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>
        <f>CAZUL!B714</f>
        <v>0</v>
      </c>
      <c r="F717" s="96">
        <f>CAZUL!N714</f>
        <v>0</v>
      </c>
      <c r="G717" s="97">
        <f>DESPESAS!D522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DESPESAS!E522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>
        <f>CAZUL!B715</f>
        <v>0</v>
      </c>
      <c r="F718" s="96">
        <f>CAZUL!N715</f>
        <v>0</v>
      </c>
      <c r="G718" s="97">
        <f>DESPESAS!D523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DESPESAS!E523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>
        <f>CAZUL!B716</f>
        <v>0</v>
      </c>
      <c r="F719" s="96">
        <f>CAZUL!N716</f>
        <v>0</v>
      </c>
      <c r="G719" s="97">
        <f>DESPESAS!D524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DESPESAS!E524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>
        <f>CAZUL!B717</f>
        <v>0</v>
      </c>
      <c r="F720" s="96">
        <f>CAZUL!N717</f>
        <v>0</v>
      </c>
      <c r="G720" s="97">
        <f>DESPESAS!D525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DESPESAS!E525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>
        <f>CAZUL!B718</f>
        <v>0</v>
      </c>
      <c r="F721" s="96">
        <f>CAZUL!N718</f>
        <v>0</v>
      </c>
      <c r="G721" s="97">
        <f>DESPESAS!D526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DESPESAS!E526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>
        <f>CAZUL!B719</f>
        <v>0</v>
      </c>
      <c r="F722" s="96">
        <f>CAZUL!N719</f>
        <v>0</v>
      </c>
      <c r="G722" s="97">
        <f>DESPESAS!D527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DESPESAS!E527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>
        <f>CAZUL!B720</f>
        <v>0</v>
      </c>
      <c r="F723" s="96">
        <f>CAZUL!N720</f>
        <v>0</v>
      </c>
      <c r="G723" s="97">
        <f>DESPESAS!D528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DESPESAS!E528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>
        <f>CAZUL!B721</f>
        <v>0</v>
      </c>
      <c r="F724" s="96">
        <f>CAZUL!N721</f>
        <v>0</v>
      </c>
      <c r="G724" s="97">
        <f>DESPESAS!D529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DESPESAS!E529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>
        <f>CAZUL!B722</f>
        <v>0</v>
      </c>
      <c r="F725" s="96">
        <f>CAZUL!N722</f>
        <v>0</v>
      </c>
      <c r="G725" s="97">
        <f>DESPESAS!D530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DESPESAS!E530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>
        <f>CAZUL!B723</f>
        <v>0</v>
      </c>
      <c r="F726" s="96">
        <f>CAZUL!N723</f>
        <v>0</v>
      </c>
      <c r="G726" s="97">
        <f>DESPESAS!D531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DESPESAS!E531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>
        <f>CAZUL!B724</f>
        <v>0</v>
      </c>
      <c r="F727" s="96">
        <f>CAZUL!N724</f>
        <v>0</v>
      </c>
      <c r="G727" s="97">
        <f>DESPESAS!D532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DESPESAS!E532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>
        <f>CAZUL!B725</f>
        <v>0</v>
      </c>
      <c r="F728" s="96">
        <f>CAZUL!N725</f>
        <v>0</v>
      </c>
      <c r="G728" s="97">
        <f>DESPESAS!D533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DESPESAS!E533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>
        <f>CAZUL!B726</f>
        <v>0</v>
      </c>
      <c r="F729" s="96">
        <f>CAZUL!N726</f>
        <v>0</v>
      </c>
      <c r="G729" s="97">
        <f>DESPESAS!D534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DESPESAS!E534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>
        <f>CAZUL!B727</f>
        <v>0</v>
      </c>
      <c r="F730" s="96">
        <f>CAZUL!N727</f>
        <v>0</v>
      </c>
      <c r="G730" s="97">
        <f>DESPESAS!D535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DESPESAS!E535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>
        <f>CAZUL!B728</f>
        <v>0</v>
      </c>
      <c r="F731" s="96">
        <f>CAZUL!N728</f>
        <v>0</v>
      </c>
      <c r="G731" s="97">
        <f>DESPESAS!D536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DESPESAS!E536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>
        <f>CAZUL!B729</f>
        <v>0</v>
      </c>
      <c r="F732" s="96">
        <f>CAZUL!N729</f>
        <v>0</v>
      </c>
      <c r="G732" s="97">
        <f>DESPESAS!D537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DESPESAS!E537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>
        <f>CAZUL!B730</f>
        <v>0</v>
      </c>
      <c r="F733" s="96">
        <f>CAZUL!N730</f>
        <v>0</v>
      </c>
      <c r="G733" s="97">
        <f>DESPESAS!D538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DESPESAS!E538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>
        <f>CAZUL!B731</f>
        <v>0</v>
      </c>
      <c r="F734" s="96">
        <f>CAZUL!N731</f>
        <v>0</v>
      </c>
      <c r="G734" s="97">
        <f>DESPESAS!D539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DESPESAS!E539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>
        <f>CAZUL!B732</f>
        <v>0</v>
      </c>
      <c r="F735" s="96">
        <f>CAZUL!N732</f>
        <v>0</v>
      </c>
      <c r="G735" s="97">
        <f>DESPESAS!D540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DESPESAS!E540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>
        <f>CAZUL!B733</f>
        <v>0</v>
      </c>
      <c r="F736" s="96">
        <f>CAZUL!N733</f>
        <v>0</v>
      </c>
      <c r="G736" s="97">
        <f>DESPESAS!D541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DESPESAS!E541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>
        <f>CAZUL!B734</f>
        <v>0</v>
      </c>
      <c r="F737" s="96">
        <f>CAZUL!N734</f>
        <v>0</v>
      </c>
      <c r="G737" s="97">
        <f>DESPESAS!D542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DESPESAS!E542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>
        <f>CAZUL!B735</f>
        <v>0</v>
      </c>
      <c r="F738" s="96">
        <f>CAZUL!N735</f>
        <v>0</v>
      </c>
      <c r="G738" s="97">
        <f>DESPESAS!D543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DESPESAS!E543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>
        <f>CAZUL!B736</f>
        <v>0</v>
      </c>
      <c r="F739" s="96">
        <f>CAZUL!N736</f>
        <v>0</v>
      </c>
      <c r="G739" s="97">
        <f>DESPESAS!D544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DESPESAS!E544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>
        <f>CAZUL!B737</f>
        <v>0</v>
      </c>
      <c r="F740" s="96">
        <f>CAZUL!N737</f>
        <v>0</v>
      </c>
      <c r="G740" s="97">
        <f>DESPESAS!D545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DESPESAS!E545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>
        <f>CAZUL!B738</f>
        <v>0</v>
      </c>
      <c r="F741" s="96">
        <f>CAZUL!N738</f>
        <v>0</v>
      </c>
      <c r="G741" s="97">
        <f>DESPESAS!D546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DESPESAS!E546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>
        <f>CAZUL!B739</f>
        <v>0</v>
      </c>
      <c r="F742" s="96">
        <f>CAZUL!N739</f>
        <v>0</v>
      </c>
      <c r="G742" s="97">
        <f>DESPESAS!D547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DESPESAS!E547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>
        <f>CAZUL!B740</f>
        <v>0</v>
      </c>
      <c r="F743" s="96">
        <f>CAZUL!N740</f>
        <v>0</v>
      </c>
      <c r="G743" s="97">
        <f>DESPESAS!D548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DESPESAS!E548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>
        <f>CAZUL!B741</f>
        <v>0</v>
      </c>
      <c r="F744" s="96">
        <f>CAZUL!N741</f>
        <v>0</v>
      </c>
      <c r="G744" s="97">
        <f>DESPESAS!D549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DESPESAS!E549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>
        <f>CAZUL!B742</f>
        <v>0</v>
      </c>
      <c r="F745" s="96">
        <f>CAZUL!N742</f>
        <v>0</v>
      </c>
      <c r="G745" s="97">
        <f>DESPESAS!D550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DESPESAS!E550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>
        <f>CAZUL!B743</f>
        <v>0</v>
      </c>
      <c r="F746" s="96">
        <f>CAZUL!N743</f>
        <v>0</v>
      </c>
      <c r="G746" s="97">
        <f>DESPESAS!D551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DESPESAS!E551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>
        <f>CAZUL!B744</f>
        <v>0</v>
      </c>
      <c r="F747" s="96">
        <f>CAZUL!N744</f>
        <v>0</v>
      </c>
      <c r="G747" s="97">
        <f>DESPESAS!D552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DESPESAS!E552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>
        <f>CAZUL!B745</f>
        <v>0</v>
      </c>
      <c r="F748" s="96">
        <f>CAZUL!N745</f>
        <v>0</v>
      </c>
      <c r="G748" s="97">
        <f>DESPESAS!D553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DESPESAS!E553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>
        <f>CAZUL!B746</f>
        <v>0</v>
      </c>
      <c r="F749" s="96">
        <f>CAZUL!N746</f>
        <v>0</v>
      </c>
      <c r="G749" s="97">
        <f>DESPESAS!D554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DESPESAS!E554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>
        <f>CAZUL!B747</f>
        <v>0</v>
      </c>
      <c r="F750" s="96">
        <f>CAZUL!N747</f>
        <v>0</v>
      </c>
      <c r="G750" s="97">
        <f>DESPESAS!D555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DESPESAS!E555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>
        <f>CAZUL!B748</f>
        <v>0</v>
      </c>
      <c r="F751" s="96">
        <f>CAZUL!N748</f>
        <v>0</v>
      </c>
      <c r="G751" s="97">
        <f>DESPESAS!D556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DESPESAS!E556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>
        <f>CAZUL!B749</f>
        <v>0</v>
      </c>
      <c r="F752" s="96">
        <f>CAZUL!N749</f>
        <v>0</v>
      </c>
      <c r="G752" s="97">
        <f>DESPESAS!D557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DESPESAS!E557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>
        <f>CAZUL!B750</f>
        <v>0</v>
      </c>
      <c r="F753" s="96">
        <f>CAZUL!N750</f>
        <v>0</v>
      </c>
      <c r="G753" s="97">
        <f>DESPESAS!D558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DESPESAS!E558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>
        <f>CAZUL!B751</f>
        <v>0</v>
      </c>
      <c r="F754" s="96">
        <f>CAZUL!N751</f>
        <v>0</v>
      </c>
      <c r="G754" s="97">
        <f>DESPESAS!D559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DESPESAS!E559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>
        <f>CAZUL!B752</f>
        <v>0</v>
      </c>
      <c r="F755" s="96">
        <f>CAZUL!N752</f>
        <v>0</v>
      </c>
      <c r="G755" s="97">
        <f>DESPESAS!D560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DESPESAS!E560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>
        <f>CAZUL!B753</f>
        <v>0</v>
      </c>
      <c r="F756" s="96">
        <f>CAZUL!N753</f>
        <v>0</v>
      </c>
      <c r="G756" s="97">
        <f>DESPESAS!D561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DESPESAS!E561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>
        <f>CAZUL!B754</f>
        <v>0</v>
      </c>
      <c r="F757" s="96">
        <f>CAZUL!N754</f>
        <v>0</v>
      </c>
      <c r="G757" s="97">
        <f>DESPESAS!D562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DESPESAS!E562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>
        <f>CAZUL!B755</f>
        <v>0</v>
      </c>
      <c r="F758" s="96">
        <f>CAZUL!N755</f>
        <v>0</v>
      </c>
      <c r="G758" s="97">
        <f>DESPESAS!D563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DESPESAS!E563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>
        <f>CAZUL!B756</f>
        <v>0</v>
      </c>
      <c r="F759" s="96">
        <f>CAZUL!N756</f>
        <v>0</v>
      </c>
      <c r="G759" s="97">
        <f>DESPESAS!D564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DESPESAS!E564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>
        <f>CAZUL!B757</f>
        <v>0</v>
      </c>
      <c r="F760" s="96">
        <f>CAZUL!N757</f>
        <v>0</v>
      </c>
      <c r="G760" s="97">
        <f>DESPESAS!D565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DESPESAS!E565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>
        <f>CAZUL!B758</f>
        <v>0</v>
      </c>
      <c r="F761" s="96">
        <f>CAZUL!N758</f>
        <v>0</v>
      </c>
      <c r="G761" s="97">
        <f>DESPESAS!D566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DESPESAS!E566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>
        <f>CAZUL!B759</f>
        <v>0</v>
      </c>
      <c r="F762" s="96">
        <f>CAZUL!N759</f>
        <v>0</v>
      </c>
      <c r="G762" s="97">
        <f>DESPESAS!D567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DESPESAS!E567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>
        <f>CAZUL!B760</f>
        <v>0</v>
      </c>
      <c r="F763" s="96">
        <f>CAZUL!N760</f>
        <v>0</v>
      </c>
      <c r="G763" s="97">
        <f>DESPESAS!D568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DESPESAS!E568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>
        <f>CAZUL!B761</f>
        <v>0</v>
      </c>
      <c r="F764" s="96">
        <f>CAZUL!N761</f>
        <v>0</v>
      </c>
      <c r="G764" s="97">
        <f>DESPESAS!D569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DESPESAS!E569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>
        <f>CAZUL!B762</f>
        <v>0</v>
      </c>
      <c r="F765" s="96">
        <f>CAZUL!N762</f>
        <v>0</v>
      </c>
      <c r="G765" s="97">
        <f>DESPESAS!D570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DESPESAS!E570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>
        <f>CAZUL!B763</f>
        <v>0</v>
      </c>
      <c r="F766" s="96">
        <f>CAZUL!N763</f>
        <v>0</v>
      </c>
      <c r="G766" s="97">
        <f>DESPESAS!D571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DESPESAS!E571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>
        <f>CAZUL!B764</f>
        <v>0</v>
      </c>
      <c r="F767" s="96">
        <f>CAZUL!N764</f>
        <v>0</v>
      </c>
      <c r="G767" s="97">
        <f>DESPESAS!D572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DESPESAS!E572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>
        <f>CAZUL!B765</f>
        <v>0</v>
      </c>
      <c r="F768" s="96">
        <f>CAZUL!N765</f>
        <v>0</v>
      </c>
      <c r="G768" s="97">
        <f>DESPESAS!D573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DESPESAS!E573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>
        <f>CAZUL!B766</f>
        <v>0</v>
      </c>
      <c r="F769" s="96">
        <f>CAZUL!N766</f>
        <v>0</v>
      </c>
      <c r="G769" s="97">
        <f>DESPESAS!D574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DESPESAS!E574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>
        <f>CAZUL!B767</f>
        <v>0</v>
      </c>
      <c r="F770" s="96">
        <f>CAZUL!N767</f>
        <v>0</v>
      </c>
      <c r="G770" s="97">
        <f>DESPESAS!D575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DESPESAS!E575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>
        <f>CAZUL!B768</f>
        <v>0</v>
      </c>
      <c r="F771" s="96">
        <f>CAZUL!N768</f>
        <v>0</v>
      </c>
      <c r="G771" s="97">
        <f>DESPESAS!D576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DESPESAS!E576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>
        <f>CAZUL!B769</f>
        <v>0</v>
      </c>
      <c r="F772" s="96">
        <f>CAZUL!N769</f>
        <v>0</v>
      </c>
      <c r="G772" s="97">
        <f>DESPESAS!D577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DESPESAS!E577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>
        <f>CAZUL!B770</f>
        <v>0</v>
      </c>
      <c r="F773" s="96">
        <f>CAZUL!N770</f>
        <v>0</v>
      </c>
      <c r="G773" s="97">
        <f>DESPESAS!D578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DESPESAS!E578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>
        <f>CAZUL!B771</f>
        <v>0</v>
      </c>
      <c r="F774" s="96">
        <f>CAZUL!N771</f>
        <v>0</v>
      </c>
      <c r="G774" s="97">
        <f>DESPESAS!D579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DESPESAS!E579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>
        <f>CAZUL!B772</f>
        <v>0</v>
      </c>
      <c r="F775" s="96">
        <f>CAZUL!N772</f>
        <v>0</v>
      </c>
      <c r="G775" s="97">
        <f>DESPESAS!D580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DESPESAS!E580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>
        <f>CAZUL!B773</f>
        <v>0</v>
      </c>
      <c r="F776" s="96">
        <f>CAZUL!N773</f>
        <v>0</v>
      </c>
      <c r="G776" s="97">
        <f>DESPESAS!D581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DESPESAS!E581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>
        <f>CAZUL!B774</f>
        <v>0</v>
      </c>
      <c r="F777" s="96">
        <f>CAZUL!N774</f>
        <v>0</v>
      </c>
      <c r="G777" s="97">
        <f>DESPESAS!D582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DESPESAS!E582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>
        <f>CAZUL!B775</f>
        <v>0</v>
      </c>
      <c r="F778" s="96">
        <f>CAZUL!N775</f>
        <v>0</v>
      </c>
      <c r="G778" s="97">
        <f>DESPESAS!D583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DESPESAS!E583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>
        <f>CAZUL!B776</f>
        <v>0</v>
      </c>
      <c r="F779" s="96">
        <f>CAZUL!N776</f>
        <v>0</v>
      </c>
      <c r="G779" s="97">
        <f>DESPESAS!D584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DESPESAS!E584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>
        <f>CAZUL!B777</f>
        <v>0</v>
      </c>
      <c r="F780" s="96">
        <f>CAZUL!N777</f>
        <v>0</v>
      </c>
      <c r="G780" s="97">
        <f>DESPESAS!D585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DESPESAS!E585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>
        <f>CAZUL!B778</f>
        <v>0</v>
      </c>
      <c r="F781" s="96">
        <f>CAZUL!N778</f>
        <v>0</v>
      </c>
      <c r="G781" s="97">
        <f>DESPESAS!D586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DESPESAS!E586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>
        <f>CAZUL!B779</f>
        <v>0</v>
      </c>
      <c r="F782" s="96">
        <f>CAZUL!N779</f>
        <v>0</v>
      </c>
      <c r="G782" s="97">
        <f>DESPESAS!D587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DESPESAS!E587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>
        <f>CAZUL!B780</f>
        <v>0</v>
      </c>
      <c r="F783" s="96">
        <f>CAZUL!N780</f>
        <v>0</v>
      </c>
      <c r="G783" s="97">
        <f>DESPESAS!D588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DESPESAS!E588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>
        <f>CAZUL!B781</f>
        <v>0</v>
      </c>
      <c r="F784" s="96">
        <f>CAZUL!N781</f>
        <v>0</v>
      </c>
      <c r="G784" s="97">
        <f>DESPESAS!D589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DESPESAS!E589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>
        <f>CAZUL!B782</f>
        <v>0</v>
      </c>
      <c r="F785" s="96">
        <f>CAZUL!N782</f>
        <v>0</v>
      </c>
      <c r="G785" s="97">
        <f>DESPESAS!D590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DESPESAS!E590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>
        <f>CAZUL!B783</f>
        <v>0</v>
      </c>
      <c r="F786" s="96">
        <f>CAZUL!N783</f>
        <v>0</v>
      </c>
      <c r="G786" s="97">
        <f>DESPESAS!D591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DESPESAS!E591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>
        <f>CAZUL!B784</f>
        <v>0</v>
      </c>
      <c r="F787" s="96">
        <f>CAZUL!N784</f>
        <v>0</v>
      </c>
      <c r="G787" s="97">
        <f>DESPESAS!D592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DESPESAS!E592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>
        <f>CAZUL!B785</f>
        <v>0</v>
      </c>
      <c r="F788" s="96">
        <f>CAZUL!N785</f>
        <v>0</v>
      </c>
      <c r="G788" s="97">
        <f>DESPESAS!D593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DESPESAS!E593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>
        <f>CAZUL!B786</f>
        <v>0</v>
      </c>
      <c r="F789" s="96">
        <f>CAZUL!N786</f>
        <v>0</v>
      </c>
      <c r="G789" s="97">
        <f>DESPESAS!D594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DESPESAS!E594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>
        <f>CAZUL!B787</f>
        <v>0</v>
      </c>
      <c r="F790" s="96">
        <f>CAZUL!N787</f>
        <v>0</v>
      </c>
      <c r="G790" s="97">
        <f>DESPESAS!D595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DESPESAS!E595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>
        <f>CAZUL!B788</f>
        <v>0</v>
      </c>
      <c r="F791" s="96">
        <f>CAZUL!N788</f>
        <v>0</v>
      </c>
      <c r="G791" s="97">
        <f>DESPESAS!D596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DESPESAS!E596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>
        <f>CAZUL!B789</f>
        <v>0</v>
      </c>
      <c r="F792" s="96">
        <f>CAZUL!N789</f>
        <v>0</v>
      </c>
      <c r="G792" s="97">
        <f>DESPESAS!D597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DESPESAS!E597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>
        <f>CAZUL!B790</f>
        <v>0</v>
      </c>
      <c r="F793" s="96">
        <f>CAZUL!N790</f>
        <v>0</v>
      </c>
      <c r="G793" s="97">
        <f>DESPESAS!D598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DESPESAS!E598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>
        <f>CAZUL!B791</f>
        <v>0</v>
      </c>
      <c r="F794" s="96">
        <f>CAZUL!N791</f>
        <v>0</v>
      </c>
      <c r="G794" s="97">
        <f>DESPESAS!D599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DESPESAS!E599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>
        <f>CAZUL!B792</f>
        <v>0</v>
      </c>
      <c r="F795" s="96">
        <f>CAZUL!N792</f>
        <v>0</v>
      </c>
      <c r="G795" s="97">
        <f>DESPESAS!D600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DESPESAS!E600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>
        <f>CAZUL!B793</f>
        <v>0</v>
      </c>
      <c r="F796" s="96">
        <f>CAZUL!N793</f>
        <v>0</v>
      </c>
      <c r="G796" s="97">
        <f>DESPESAS!D601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DESPESAS!E601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>
        <f>CAZUL!B794</f>
        <v>0</v>
      </c>
      <c r="F797" s="96">
        <f>CAZUL!N794</f>
        <v>0</v>
      </c>
      <c r="G797" s="97">
        <f>DESPESAS!D602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DESPESAS!E602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>
        <f>CAZUL!B795</f>
        <v>0</v>
      </c>
      <c r="F798" s="96">
        <f>CAZUL!N795</f>
        <v>0</v>
      </c>
      <c r="G798" s="97">
        <f>DESPESAS!D603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DESPESAS!E603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>
        <f>CAZUL!B796</f>
        <v>0</v>
      </c>
      <c r="F799" s="96">
        <f>CAZUL!N796</f>
        <v>0</v>
      </c>
      <c r="G799" s="97">
        <f>DESPESAS!D604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DESPESAS!E604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>
        <f>CAZUL!B797</f>
        <v>0</v>
      </c>
      <c r="F800" s="96">
        <f>CAZUL!N797</f>
        <v>0</v>
      </c>
      <c r="G800" s="97">
        <f>DESPESAS!D605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DESPESAS!E605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>
        <f>CAZUL!B798</f>
        <v>0</v>
      </c>
      <c r="F801" s="96">
        <f>CAZUL!N798</f>
        <v>0</v>
      </c>
      <c r="G801" s="97">
        <f>DESPESAS!D606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DESPESAS!E606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>
        <f>CAZUL!B799</f>
        <v>0</v>
      </c>
      <c r="F802" s="96">
        <f>CAZUL!N799</f>
        <v>0</v>
      </c>
      <c r="G802" s="97">
        <f>DESPESAS!D607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DESPESAS!E607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>
        <f>CAZUL!B800</f>
        <v>0</v>
      </c>
      <c r="F803" s="96">
        <f>CAZUL!N800</f>
        <v>0</v>
      </c>
      <c r="G803" s="97">
        <f>DESPESAS!D608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DESPESAS!E608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>
        <f>CAZUL!B801</f>
        <v>0</v>
      </c>
      <c r="F804" s="96">
        <f>CAZUL!N801</f>
        <v>0</v>
      </c>
      <c r="G804" s="97">
        <f>DESPESAS!D609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DESPESAS!E609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>
        <f>CAZUL!B802</f>
        <v>0</v>
      </c>
      <c r="F805" s="96">
        <f>CAZUL!N802</f>
        <v>0</v>
      </c>
      <c r="G805" s="97">
        <f>DESPESAS!D610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DESPESAS!E610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>
        <f>CAZUL!B803</f>
        <v>0</v>
      </c>
      <c r="F806" s="96">
        <f>CAZUL!N803</f>
        <v>0</v>
      </c>
      <c r="G806" s="97">
        <f>DESPESAS!D611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DESPESAS!E611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>
        <f>CAZUL!B804</f>
        <v>0</v>
      </c>
      <c r="F807" s="96">
        <f>CAZUL!N804</f>
        <v>0</v>
      </c>
      <c r="G807" s="97">
        <f>DESPESAS!D612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DESPESAS!E612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>
        <f>CAZUL!B805</f>
        <v>0</v>
      </c>
      <c r="F808" s="96">
        <f>CAZUL!N805</f>
        <v>0</v>
      </c>
      <c r="G808" s="97">
        <f>DESPESAS!D613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DESPESAS!E613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>
        <f>CAZUL!B806</f>
        <v>0</v>
      </c>
      <c r="F809" s="96">
        <f>CAZUL!N806</f>
        <v>0</v>
      </c>
      <c r="G809" s="97">
        <f>DESPESAS!D614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DESPESAS!E614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>
        <f>CAZUL!B807</f>
        <v>0</v>
      </c>
      <c r="F810" s="96">
        <f>CAZUL!N807</f>
        <v>0</v>
      </c>
      <c r="G810" s="97">
        <f>DESPESAS!D615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DESPESAS!E615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>
        <f>CAZUL!B808</f>
        <v>0</v>
      </c>
      <c r="F811" s="96">
        <f>CAZUL!N808</f>
        <v>0</v>
      </c>
      <c r="G811" s="97">
        <f>DESPESAS!D616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DESPESAS!E616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>
        <f>CAZUL!B809</f>
        <v>0</v>
      </c>
      <c r="F812" s="96">
        <f>CAZUL!N809</f>
        <v>0</v>
      </c>
      <c r="G812" s="97">
        <f>DESPESAS!D617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DESPESAS!E617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>
        <f>CAZUL!B810</f>
        <v>0</v>
      </c>
      <c r="F813" s="96">
        <f>CAZUL!N810</f>
        <v>0</v>
      </c>
      <c r="G813" s="97">
        <f>DESPESAS!D618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DESPESAS!E618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>
        <f>CAZUL!B811</f>
        <v>0</v>
      </c>
      <c r="F814" s="96">
        <f>CAZUL!N811</f>
        <v>0</v>
      </c>
      <c r="G814" s="97">
        <f>DESPESAS!D619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DESPESAS!E619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>
        <f>CAZUL!B812</f>
        <v>0</v>
      </c>
      <c r="F815" s="96">
        <f>CAZUL!N812</f>
        <v>0</v>
      </c>
      <c r="G815" s="97">
        <f>DESPESAS!D620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DESPESAS!E620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>
        <f>CAZUL!B813</f>
        <v>0</v>
      </c>
      <c r="F816" s="96">
        <f>CAZUL!N813</f>
        <v>0</v>
      </c>
      <c r="G816" s="97">
        <f>DESPESAS!D621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DESPESAS!E621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>
        <f>CAZUL!B814</f>
        <v>0</v>
      </c>
      <c r="F817" s="96">
        <f>CAZUL!N814</f>
        <v>0</v>
      </c>
      <c r="G817" s="97">
        <f>DESPESAS!D622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DESPESAS!E622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>
        <f>CAZUL!B815</f>
        <v>0</v>
      </c>
      <c r="F818" s="96">
        <f>CAZUL!N815</f>
        <v>0</v>
      </c>
      <c r="G818" s="97">
        <f>DESPESAS!D623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DESPESAS!E623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>
        <f>CAZUL!B816</f>
        <v>0</v>
      </c>
      <c r="F819" s="96">
        <f>CAZUL!N816</f>
        <v>0</v>
      </c>
      <c r="G819" s="97">
        <f>DESPESAS!D624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DESPESAS!E624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>
        <f>CAZUL!B817</f>
        <v>0</v>
      </c>
      <c r="F820" s="96">
        <f>CAZUL!N817</f>
        <v>0</v>
      </c>
      <c r="G820" s="97">
        <f>DESPESAS!D625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DESPESAS!E625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>
        <f>CAZUL!B818</f>
        <v>0</v>
      </c>
      <c r="F821" s="96">
        <f>CAZUL!N818</f>
        <v>0</v>
      </c>
      <c r="G821" s="97">
        <f>DESPESAS!D626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DESPESAS!E626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>
        <f>CAZUL!B819</f>
        <v>0</v>
      </c>
      <c r="F822" s="96">
        <f>CAZUL!N819</f>
        <v>0</v>
      </c>
      <c r="G822" s="97">
        <f>DESPESAS!D627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DESPESAS!E627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>
        <f>CAZUL!B820</f>
        <v>0</v>
      </c>
      <c r="F823" s="96">
        <f>CAZUL!N820</f>
        <v>0</v>
      </c>
      <c r="G823" s="97">
        <f>DESPESAS!D628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DESPESAS!E628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>
        <f>CAZUL!B821</f>
        <v>0</v>
      </c>
      <c r="F824" s="96">
        <f>CAZUL!N821</f>
        <v>0</v>
      </c>
      <c r="G824" s="97">
        <f>DESPESAS!D629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DESPESAS!E629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>
        <f>CAZUL!B822</f>
        <v>0</v>
      </c>
      <c r="F825" s="96">
        <f>CAZUL!N822</f>
        <v>0</v>
      </c>
      <c r="G825" s="97">
        <f>DESPESAS!D630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DESPESAS!E630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>
        <f>CAZUL!B823</f>
        <v>0</v>
      </c>
      <c r="F826" s="96">
        <f>CAZUL!N823</f>
        <v>0</v>
      </c>
      <c r="G826" s="97">
        <f>DESPESAS!D631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DESPESAS!E631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>
        <f>CAZUL!B824</f>
        <v>0</v>
      </c>
      <c r="F827" s="96">
        <f>CAZUL!N824</f>
        <v>0</v>
      </c>
      <c r="G827" s="97">
        <f>DESPESAS!D632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DESPESAS!E632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>
        <f>CAZUL!B825</f>
        <v>0</v>
      </c>
      <c r="F828" s="96">
        <f>CAZUL!N825</f>
        <v>0</v>
      </c>
      <c r="G828" s="97">
        <f>DESPESAS!D633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DESPESAS!E633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>
        <f>CAZUL!B826</f>
        <v>0</v>
      </c>
      <c r="F829" s="96">
        <f>CAZUL!N826</f>
        <v>0</v>
      </c>
      <c r="G829" s="97">
        <f>DESPESAS!D634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DESPESAS!E634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>
        <f>CAZUL!B827</f>
        <v>0</v>
      </c>
      <c r="F830" s="96">
        <f>CAZUL!N827</f>
        <v>0</v>
      </c>
      <c r="G830" s="97">
        <f>DESPESAS!D635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DESPESAS!E635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>
        <f>CAZUL!B828</f>
        <v>0</v>
      </c>
      <c r="F831" s="96">
        <f>CAZUL!N828</f>
        <v>0</v>
      </c>
      <c r="G831" s="97">
        <f>DESPESAS!D636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DESPESAS!E636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>
        <f>CAZUL!B829</f>
        <v>0</v>
      </c>
      <c r="F832" s="96">
        <f>CAZUL!N829</f>
        <v>0</v>
      </c>
      <c r="G832" s="97">
        <f>DESPESAS!D637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DESPESAS!E637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>
        <f>CAZUL!B830</f>
        <v>0</v>
      </c>
      <c r="F833" s="96">
        <f>CAZUL!N830</f>
        <v>0</v>
      </c>
      <c r="G833" s="97">
        <f>DESPESAS!D638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DESPESAS!E638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>
        <f>CAZUL!B831</f>
        <v>0</v>
      </c>
      <c r="F834" s="96">
        <f>CAZUL!N831</f>
        <v>0</v>
      </c>
      <c r="G834" s="97">
        <f>DESPESAS!D639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DESPESAS!E639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>
        <f>CAZUL!B832</f>
        <v>0</v>
      </c>
      <c r="F835" s="96">
        <f>CAZUL!N832</f>
        <v>0</v>
      </c>
      <c r="G835" s="97">
        <f>DESPESAS!D640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DESPESAS!E640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>
        <f>CAZUL!B833</f>
        <v>0</v>
      </c>
      <c r="F836" s="96">
        <f>CAZUL!N833</f>
        <v>0</v>
      </c>
      <c r="G836" s="97">
        <f>DESPESAS!D641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DESPESAS!E641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>
        <f>CAZUL!B834</f>
        <v>0</v>
      </c>
      <c r="F837" s="96">
        <f>CAZUL!N834</f>
        <v>0</v>
      </c>
      <c r="G837" s="97">
        <f>DESPESAS!D642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DESPESAS!E642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>
        <f>CAZUL!B835</f>
        <v>0</v>
      </c>
      <c r="F838" s="96">
        <f>CAZUL!N835</f>
        <v>0</v>
      </c>
      <c r="G838" s="97">
        <f>DESPESAS!D643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DESPESAS!E643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>
        <f>CAZUL!B836</f>
        <v>0</v>
      </c>
      <c r="F839" s="96">
        <f>CAZUL!N836</f>
        <v>0</v>
      </c>
      <c r="G839" s="97">
        <f>DESPESAS!D644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DESPESAS!E644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>
        <f>CAZUL!B837</f>
        <v>0</v>
      </c>
      <c r="F840" s="96">
        <f>CAZUL!N837</f>
        <v>0</v>
      </c>
      <c r="G840" s="97">
        <f>DESPESAS!D645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DESPESAS!E645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>
        <f>CAZUL!B838</f>
        <v>0</v>
      </c>
      <c r="F841" s="96">
        <f>CAZUL!N838</f>
        <v>0</v>
      </c>
      <c r="G841" s="97">
        <f>DESPESAS!D646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DESPESAS!E646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>
        <f>CAZUL!B839</f>
        <v>0</v>
      </c>
      <c r="F842" s="96">
        <f>CAZUL!N839</f>
        <v>0</v>
      </c>
      <c r="G842" s="97">
        <f>DESPESAS!D647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DESPESAS!E647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>
        <f>CAZUL!B840</f>
        <v>0</v>
      </c>
      <c r="F843" s="96">
        <f>CAZUL!N840</f>
        <v>0</v>
      </c>
      <c r="G843" s="97">
        <f>DESPESAS!D648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DESPESAS!E648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>
        <f>CAZUL!B841</f>
        <v>0</v>
      </c>
      <c r="F844" s="96">
        <f>CAZUL!N841</f>
        <v>0</v>
      </c>
      <c r="G844" s="97">
        <f>DESPESAS!D649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DESPESAS!E649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>
        <f>CAZUL!B842</f>
        <v>0</v>
      </c>
      <c r="F845" s="96">
        <f>CAZUL!N842</f>
        <v>0</v>
      </c>
      <c r="G845" s="97">
        <f>DESPESAS!D650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DESPESAS!E650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>
        <f>CAZUL!B843</f>
        <v>0</v>
      </c>
      <c r="F846" s="96">
        <f>CAZUL!N843</f>
        <v>0</v>
      </c>
      <c r="G846" s="97">
        <f>DESPESAS!D651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DESPESAS!E651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>
        <f>CAZUL!B844</f>
        <v>0</v>
      </c>
      <c r="F847" s="96">
        <f>CAZUL!N844</f>
        <v>0</v>
      </c>
      <c r="G847" s="97">
        <f>DESPESAS!D652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DESPESAS!E652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>
        <f>CAZUL!B845</f>
        <v>0</v>
      </c>
      <c r="F848" s="96">
        <f>CAZUL!N845</f>
        <v>0</v>
      </c>
      <c r="G848" s="97">
        <f>DESPESAS!D653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DESPESAS!E653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>
        <f>CAZUL!B846</f>
        <v>0</v>
      </c>
      <c r="F849" s="96">
        <f>CAZUL!N846</f>
        <v>0</v>
      </c>
      <c r="G849" s="97">
        <f>DESPESAS!D654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DESPESAS!E654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>
        <f>CAZUL!B847</f>
        <v>0</v>
      </c>
      <c r="F850" s="96">
        <f>CAZUL!N847</f>
        <v>0</v>
      </c>
      <c r="G850" s="97">
        <f>DESPESAS!D655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DESPESAS!E655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>
        <f>CAZUL!B848</f>
        <v>0</v>
      </c>
      <c r="F851" s="96">
        <f>CAZUL!N848</f>
        <v>0</v>
      </c>
      <c r="G851" s="97">
        <f>DESPESAS!D656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DESPESAS!E656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>
        <f>CAZUL!B849</f>
        <v>0</v>
      </c>
      <c r="F852" s="96">
        <f>CAZUL!N849</f>
        <v>0</v>
      </c>
      <c r="G852" s="97">
        <f>DESPESAS!D657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DESPESAS!E657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>
        <f>CAZUL!B850</f>
        <v>0</v>
      </c>
      <c r="F853" s="96">
        <f>CAZUL!N850</f>
        <v>0</v>
      </c>
      <c r="G853" s="97">
        <f>DESPESAS!D658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DESPESAS!E658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>
        <f>CAZUL!B851</f>
        <v>0</v>
      </c>
      <c r="F854" s="96">
        <f>CAZUL!N851</f>
        <v>0</v>
      </c>
      <c r="G854" s="97">
        <f>DESPESAS!D659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DESPESAS!E659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>
        <f>CAZUL!B852</f>
        <v>0</v>
      </c>
      <c r="F855" s="96">
        <f>CAZUL!N852</f>
        <v>0</v>
      </c>
      <c r="G855" s="97">
        <f>DESPESAS!D660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DESPESAS!E660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>
        <f>CAZUL!B853</f>
        <v>0</v>
      </c>
      <c r="F856" s="96">
        <f>CAZUL!N853</f>
        <v>0</v>
      </c>
      <c r="G856" s="97">
        <f>DESPESAS!D661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DESPESAS!E661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>
        <f>CAZUL!B854</f>
        <v>0</v>
      </c>
      <c r="F857" s="96">
        <f>CAZUL!N854</f>
        <v>0</v>
      </c>
      <c r="G857" s="97">
        <f>DESPESAS!D662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DESPESAS!E662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>
        <f>CAZUL!B855</f>
        <v>0</v>
      </c>
      <c r="F858" s="96">
        <f>CAZUL!N855</f>
        <v>0</v>
      </c>
      <c r="G858" s="97">
        <f>DESPESAS!D663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DESPESAS!E663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>
        <f>CAZUL!B856</f>
        <v>0</v>
      </c>
      <c r="F859" s="96">
        <f>CAZUL!N856</f>
        <v>0</v>
      </c>
      <c r="G859" s="97">
        <f>DESPESAS!D664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DESPESAS!E664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>
        <f>CAZUL!B857</f>
        <v>0</v>
      </c>
      <c r="F860" s="96">
        <f>CAZUL!N857</f>
        <v>0</v>
      </c>
      <c r="G860" s="97">
        <f>DESPESAS!D665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DESPESAS!E665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>
        <f>CAZUL!B858</f>
        <v>0</v>
      </c>
      <c r="F861" s="96">
        <f>CAZUL!N858</f>
        <v>0</v>
      </c>
      <c r="G861" s="97">
        <f>DESPESAS!D666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DESPESAS!E666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>
        <f>CAZUL!B859</f>
        <v>0</v>
      </c>
      <c r="F862" s="96">
        <f>CAZUL!N859</f>
        <v>0</v>
      </c>
      <c r="G862" s="97">
        <f>DESPESAS!D667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DESPESAS!E667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>
        <f>CAZUL!B860</f>
        <v>0</v>
      </c>
      <c r="F863" s="96">
        <f>CAZUL!N860</f>
        <v>0</v>
      </c>
      <c r="G863" s="97">
        <f>DESPESAS!D668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DESPESAS!E668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>
        <f>CAZUL!B861</f>
        <v>0</v>
      </c>
      <c r="F864" s="96">
        <f>CAZUL!N861</f>
        <v>0</v>
      </c>
      <c r="G864" s="97">
        <f>DESPESAS!D669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DESPESAS!E669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>
        <f>CAZUL!B862</f>
        <v>0</v>
      </c>
      <c r="F865" s="96">
        <f>CAZUL!N862</f>
        <v>0</v>
      </c>
      <c r="G865" s="97">
        <f>DESPESAS!D670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DESPESAS!E670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>
        <f>CAZUL!B863</f>
        <v>0</v>
      </c>
      <c r="F866" s="96">
        <f>CAZUL!N863</f>
        <v>0</v>
      </c>
      <c r="G866" s="97">
        <f>DESPESAS!D671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DESPESAS!E671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>
        <f>CAZUL!B864</f>
        <v>0</v>
      </c>
      <c r="F867" s="96">
        <f>CAZUL!N864</f>
        <v>0</v>
      </c>
      <c r="G867" s="97">
        <f>DESPESAS!D672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DESPESAS!E672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>
        <f>CAZUL!B865</f>
        <v>0</v>
      </c>
      <c r="F868" s="96">
        <f>CAZUL!N865</f>
        <v>0</v>
      </c>
      <c r="G868" s="97">
        <f>DESPESAS!D673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DESPESAS!E673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>
        <f>CAZUL!B866</f>
        <v>0</v>
      </c>
      <c r="F869" s="96">
        <f>CAZUL!N866</f>
        <v>0</v>
      </c>
      <c r="G869" s="97">
        <f>DESPESAS!D674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DESPESAS!E674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>
        <f>CAZUL!B867</f>
        <v>0</v>
      </c>
      <c r="F870" s="96">
        <f>CAZUL!N867</f>
        <v>0</v>
      </c>
      <c r="G870" s="97">
        <f>DESPESAS!D675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DESPESAS!E675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>
        <f>CAZUL!B868</f>
        <v>0</v>
      </c>
      <c r="F871" s="96">
        <f>CAZUL!N868</f>
        <v>0</v>
      </c>
      <c r="G871" s="97">
        <f>DESPESAS!D676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DESPESAS!E676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>
        <f>CAZUL!B869</f>
        <v>0</v>
      </c>
      <c r="F872" s="96">
        <f>CAZUL!N869</f>
        <v>0</v>
      </c>
      <c r="G872" s="97">
        <f>DESPESAS!D677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DESPESAS!E677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>
        <f>CAZUL!B870</f>
        <v>0</v>
      </c>
      <c r="F873" s="96">
        <f>CAZUL!N870</f>
        <v>0</v>
      </c>
      <c r="G873" s="97">
        <f>DESPESAS!D678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DESPESAS!E678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>
        <f>CAZUL!B871</f>
        <v>0</v>
      </c>
      <c r="F874" s="96">
        <f>CAZUL!N871</f>
        <v>0</v>
      </c>
      <c r="G874" s="97">
        <f>DESPESAS!D679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DESPESAS!E679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>
        <f>CAZUL!B872</f>
        <v>0</v>
      </c>
      <c r="F875" s="96">
        <f>CAZUL!N872</f>
        <v>0</v>
      </c>
      <c r="G875" s="97">
        <f>DESPESAS!D680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DESPESAS!E680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>
        <f>CAZUL!B873</f>
        <v>0</v>
      </c>
      <c r="F876" s="96">
        <f>CAZUL!N873</f>
        <v>0</v>
      </c>
      <c r="G876" s="97">
        <f>DESPESAS!D681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DESPESAS!E681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>
        <f>CAZUL!B874</f>
        <v>0</v>
      </c>
      <c r="F877" s="96">
        <f>CAZUL!N874</f>
        <v>0</v>
      </c>
      <c r="G877" s="97">
        <f>DESPESAS!D682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DESPESAS!E682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>
        <f>CAZUL!B875</f>
        <v>0</v>
      </c>
      <c r="F878" s="96">
        <f>CAZUL!N875</f>
        <v>0</v>
      </c>
      <c r="G878" s="97">
        <f>DESPESAS!D683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DESPESAS!E683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>
        <f>CAZUL!B876</f>
        <v>0</v>
      </c>
      <c r="F879" s="96">
        <f>CAZUL!N876</f>
        <v>0</v>
      </c>
      <c r="G879" s="97">
        <f>DESPESAS!D684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DESPESAS!E684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>
        <f>CAZUL!B877</f>
        <v>0</v>
      </c>
      <c r="F880" s="96">
        <f>CAZUL!N877</f>
        <v>0</v>
      </c>
      <c r="G880" s="97">
        <f>DESPESAS!D685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DESPESAS!E685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>
        <f>CAZUL!B878</f>
        <v>0</v>
      </c>
      <c r="F881" s="96">
        <f>CAZUL!N878</f>
        <v>0</v>
      </c>
      <c r="G881" s="97">
        <f>DESPESAS!D686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DESPESAS!E686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>
        <f>CAZUL!B879</f>
        <v>0</v>
      </c>
      <c r="F882" s="96">
        <f>CAZUL!N879</f>
        <v>0</v>
      </c>
      <c r="G882" s="97">
        <f>DESPESAS!D687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DESPESAS!E687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>
        <f>CAZUL!B880</f>
        <v>0</v>
      </c>
      <c r="F883" s="96">
        <f>CAZUL!N880</f>
        <v>0</v>
      </c>
      <c r="G883" s="97">
        <f>DESPESAS!D688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DESPESAS!E688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>
        <f>CAZUL!B881</f>
        <v>0</v>
      </c>
      <c r="F884" s="96">
        <f>CAZUL!N881</f>
        <v>0</v>
      </c>
      <c r="G884" s="97">
        <f>DESPESAS!D689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DESPESAS!E689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>
        <f>CAZUL!B882</f>
        <v>0</v>
      </c>
      <c r="F885" s="96">
        <f>CAZUL!N882</f>
        <v>0</v>
      </c>
      <c r="G885" s="97">
        <f>DESPESAS!D690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DESPESAS!E690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>
        <f>CAZUL!B883</f>
        <v>0</v>
      </c>
      <c r="F886" s="96">
        <f>CAZUL!N883</f>
        <v>0</v>
      </c>
      <c r="G886" s="97">
        <f>DESPESAS!D691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DESPESAS!E691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>
        <f>CAZUL!B884</f>
        <v>0</v>
      </c>
      <c r="F887" s="96">
        <f>CAZUL!N884</f>
        <v>0</v>
      </c>
      <c r="G887" s="97">
        <f>DESPESAS!D692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DESPESAS!E692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>
        <f>CAZUL!B885</f>
        <v>0</v>
      </c>
      <c r="F888" s="96">
        <f>CAZUL!N885</f>
        <v>0</v>
      </c>
      <c r="G888" s="97">
        <f>DESPESAS!D693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DESPESAS!E693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>
        <f>CAZUL!B886</f>
        <v>0</v>
      </c>
      <c r="F889" s="96">
        <f>CAZUL!N886</f>
        <v>0</v>
      </c>
      <c r="G889" s="97">
        <f>DESPESAS!D694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DESPESAS!E694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>
        <f>CAZUL!B887</f>
        <v>0</v>
      </c>
      <c r="F890" s="96">
        <f>CAZUL!N887</f>
        <v>0</v>
      </c>
      <c r="G890" s="97">
        <f>DESPESAS!D695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DESPESAS!E695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>
        <f>CAZUL!B888</f>
        <v>0</v>
      </c>
      <c r="F891" s="96">
        <f>CAZUL!N888</f>
        <v>0</v>
      </c>
      <c r="G891" s="97">
        <f>DESPESAS!D696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DESPESAS!E696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>
        <f>CAZUL!B889</f>
        <v>0</v>
      </c>
      <c r="F892" s="96">
        <f>CAZUL!N889</f>
        <v>0</v>
      </c>
      <c r="G892" s="97">
        <f>DESPESAS!D697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DESPESAS!E697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>
        <f>CAZUL!B890</f>
        <v>0</v>
      </c>
      <c r="F893" s="96">
        <f>CAZUL!N890</f>
        <v>0</v>
      </c>
      <c r="G893" s="97">
        <f>DESPESAS!D698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DESPESAS!E698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>
        <f>CAZUL!B891</f>
        <v>0</v>
      </c>
      <c r="F894" s="96">
        <f>CAZUL!N891</f>
        <v>0</v>
      </c>
      <c r="G894" s="97">
        <f>DESPESAS!D699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DESPESAS!E699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>
        <f>CAZUL!B892</f>
        <v>0</v>
      </c>
      <c r="F895" s="96">
        <f>CAZUL!N892</f>
        <v>0</v>
      </c>
      <c r="G895" s="97">
        <f>DESPESAS!D700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DESPESAS!E700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>
        <f>CAZUL!B893</f>
        <v>0</v>
      </c>
      <c r="F896" s="96">
        <f>CAZUL!N893</f>
        <v>0</v>
      </c>
      <c r="G896" s="97">
        <f>DESPESAS!D701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DESPESAS!E701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>
        <f>CAZUL!B894</f>
        <v>0</v>
      </c>
      <c r="F897" s="96">
        <f>CAZUL!N894</f>
        <v>0</v>
      </c>
      <c r="G897" s="97">
        <f>DESPESAS!D702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DESPESAS!E702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>
        <f>CAZUL!B895</f>
        <v>0</v>
      </c>
      <c r="F898" s="96">
        <f>CAZUL!N895</f>
        <v>0</v>
      </c>
      <c r="G898" s="97">
        <f>DESPESAS!D703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DESPESAS!E703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>
        <f>CAZUL!B896</f>
        <v>0</v>
      </c>
      <c r="F899" s="96">
        <f>CAZUL!N896</f>
        <v>0</v>
      </c>
      <c r="G899" s="97">
        <f>DESPESAS!D704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DESPESAS!E704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>
        <f>CAZUL!B897</f>
        <v>0</v>
      </c>
      <c r="F900" s="96">
        <f>CAZUL!N897</f>
        <v>0</v>
      </c>
      <c r="G900" s="97">
        <f>DESPESAS!D705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DESPESAS!E705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>
        <f>CAZUL!B898</f>
        <v>0</v>
      </c>
      <c r="F901" s="96">
        <f>CAZUL!N898</f>
        <v>0</v>
      </c>
      <c r="G901" s="97">
        <f>DESPESAS!D706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DESPESAS!E706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>
        <f>CAZUL!B899</f>
        <v>0</v>
      </c>
      <c r="F902" s="96">
        <f>CAZUL!N899</f>
        <v>0</v>
      </c>
      <c r="G902" s="97">
        <f>DESPESAS!D707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DESPESAS!E707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>
        <f>CAZUL!B900</f>
        <v>0</v>
      </c>
      <c r="F903" s="96">
        <f>CAZUL!N900</f>
        <v>0</v>
      </c>
      <c r="G903" s="97">
        <f>DESPESAS!D708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DESPESAS!E708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>
        <f>CAZUL!B901</f>
        <v>0</v>
      </c>
      <c r="F904" s="96">
        <f>CAZUL!N901</f>
        <v>0</v>
      </c>
      <c r="G904" s="97">
        <f>DESPESAS!D709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DESPESAS!E709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>
        <f>CAZUL!B902</f>
        <v>0</v>
      </c>
      <c r="F905" s="96">
        <f>CAZUL!N902</f>
        <v>0</v>
      </c>
      <c r="G905" s="97">
        <f>DESPESAS!D710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DESPESAS!E710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>
        <f>CAZUL!B903</f>
        <v>0</v>
      </c>
      <c r="F906" s="96">
        <f>CAZUL!N903</f>
        <v>0</v>
      </c>
      <c r="G906" s="97">
        <f>DESPESAS!D711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DESPESAS!E711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>
        <f>CAZUL!B904</f>
        <v>0</v>
      </c>
      <c r="F907" s="96">
        <f>CAZUL!N904</f>
        <v>0</v>
      </c>
      <c r="G907" s="97">
        <f>DESPESAS!D712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DESPESAS!E712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>
        <f>CAZUL!B905</f>
        <v>0</v>
      </c>
      <c r="F908" s="96">
        <f>CAZUL!N905</f>
        <v>0</v>
      </c>
      <c r="G908" s="97">
        <f>DESPESAS!D713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DESPESAS!E713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>
        <f>CAZUL!B906</f>
        <v>0</v>
      </c>
      <c r="F909" s="96">
        <f>CAZUL!N906</f>
        <v>0</v>
      </c>
      <c r="G909" s="97">
        <f>DESPESAS!D714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DESPESAS!E714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>
        <f>CAZUL!B907</f>
        <v>0</v>
      </c>
      <c r="F910" s="96">
        <f>CAZUL!N907</f>
        <v>0</v>
      </c>
      <c r="G910" s="97">
        <f>DESPESAS!D715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DESPESAS!E715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>
        <f>CAZUL!B908</f>
        <v>0</v>
      </c>
      <c r="F911" s="96">
        <f>CAZUL!N908</f>
        <v>0</v>
      </c>
      <c r="G911" s="97">
        <f>DESPESAS!D716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DESPESAS!E716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>
        <f>CAZUL!B909</f>
        <v>0</v>
      </c>
      <c r="F912" s="96">
        <f>CAZUL!N909</f>
        <v>0</v>
      </c>
      <c r="G912" s="97">
        <f>DESPESAS!D717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DESPESAS!E717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>
        <f>CAZUL!B910</f>
        <v>0</v>
      </c>
      <c r="F913" s="96">
        <f>CAZUL!N910</f>
        <v>0</v>
      </c>
      <c r="G913" s="97">
        <f>DESPESAS!D718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DESPESAS!E718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>
        <f>CAZUL!B911</f>
        <v>0</v>
      </c>
      <c r="F914" s="96">
        <f>CAZUL!N911</f>
        <v>0</v>
      </c>
      <c r="G914" s="97">
        <f>DESPESAS!D719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DESPESAS!E719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>
        <f>CAZUL!B912</f>
        <v>0</v>
      </c>
      <c r="F915" s="96">
        <f>CAZUL!N912</f>
        <v>0</v>
      </c>
      <c r="G915" s="97">
        <f>DESPESAS!D720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DESPESAS!E720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>
        <f>CAZUL!B913</f>
        <v>0</v>
      </c>
      <c r="F916" s="96">
        <f>CAZUL!N913</f>
        <v>0</v>
      </c>
      <c r="G916" s="97">
        <f>DESPESAS!D721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DESPESAS!E721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>
        <f>CAZUL!B914</f>
        <v>0</v>
      </c>
      <c r="F917" s="96">
        <f>CAZUL!N914</f>
        <v>0</v>
      </c>
      <c r="G917" s="97">
        <f>DESPESAS!D722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DESPESAS!E722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>
        <f>CAZUL!B915</f>
        <v>0</v>
      </c>
      <c r="F918" s="96">
        <f>CAZUL!N915</f>
        <v>0</v>
      </c>
      <c r="G918" s="97">
        <f>DESPESAS!D723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DESPESAS!E723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>
        <f>CAZUL!B916</f>
        <v>0</v>
      </c>
      <c r="F919" s="96">
        <f>CAZUL!N916</f>
        <v>0</v>
      </c>
      <c r="G919" s="97">
        <f>DESPESAS!D724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DESPESAS!E724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>
        <f>CAZUL!B917</f>
        <v>0</v>
      </c>
      <c r="F920" s="96">
        <f>CAZUL!N917</f>
        <v>0</v>
      </c>
      <c r="G920" s="97">
        <f>DESPESAS!D725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DESPESAS!E725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>
        <f>CAZUL!B918</f>
        <v>0</v>
      </c>
      <c r="F921" s="96">
        <f>CAZUL!N918</f>
        <v>0</v>
      </c>
      <c r="G921" s="97">
        <f>DESPESAS!D726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DESPESAS!E726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>
        <f>CAZUL!B919</f>
        <v>0</v>
      </c>
      <c r="F922" s="96">
        <f>CAZUL!N919</f>
        <v>0</v>
      </c>
      <c r="G922" s="97">
        <f>DESPESAS!D727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DESPESAS!E727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>
        <f>CAZUL!B920</f>
        <v>0</v>
      </c>
      <c r="F923" s="96">
        <f>CAZUL!N920</f>
        <v>0</v>
      </c>
      <c r="G923" s="97">
        <f>DESPESAS!D728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DESPESAS!E728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>
        <f>CAZUL!B921</f>
        <v>0</v>
      </c>
      <c r="F924" s="96">
        <f>CAZUL!N921</f>
        <v>0</v>
      </c>
      <c r="G924" s="97">
        <f>DESPESAS!D729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DESPESAS!E729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>
        <f>CAZUL!B922</f>
        <v>0</v>
      </c>
      <c r="F925" s="96">
        <f>CAZUL!N922</f>
        <v>0</v>
      </c>
      <c r="G925" s="97">
        <f>DESPESAS!D730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DESPESAS!E730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>
        <f>CAZUL!B923</f>
        <v>0</v>
      </c>
      <c r="F926" s="96">
        <f>CAZUL!N923</f>
        <v>0</v>
      </c>
      <c r="G926" s="97">
        <f>DESPESAS!D731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DESPESAS!E731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>
        <f>CAZUL!B924</f>
        <v>0</v>
      </c>
      <c r="F927" s="96">
        <f>CAZUL!N924</f>
        <v>0</v>
      </c>
      <c r="G927" s="97">
        <f>DESPESAS!D732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DESPESAS!E732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>
        <f>CAZUL!B925</f>
        <v>0</v>
      </c>
      <c r="F928" s="96">
        <f>CAZUL!N925</f>
        <v>0</v>
      </c>
      <c r="G928" s="97">
        <f>DESPESAS!D733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DESPESAS!E733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>
        <f>CAZUL!B926</f>
        <v>0</v>
      </c>
      <c r="F929" s="96">
        <f>CAZUL!N926</f>
        <v>0</v>
      </c>
      <c r="G929" s="97">
        <f>DESPESAS!D734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DESPESAS!E734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>
        <f>CAZUL!B927</f>
        <v>0</v>
      </c>
      <c r="F930" s="96">
        <f>CAZUL!N927</f>
        <v>0</v>
      </c>
      <c r="G930" s="97">
        <f>DESPESAS!D735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DESPESAS!E735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>
        <f>CAZUL!B928</f>
        <v>0</v>
      </c>
      <c r="F931" s="96">
        <f>CAZUL!N928</f>
        <v>0</v>
      </c>
      <c r="G931" s="97">
        <f>DESPESAS!D736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DESPESAS!E736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>
        <f>CAZUL!B929</f>
        <v>0</v>
      </c>
      <c r="F932" s="96">
        <f>CAZUL!N929</f>
        <v>0</v>
      </c>
      <c r="G932" s="97">
        <f>DESPESAS!D737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DESPESAS!E737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>
        <f>CAZUL!B930</f>
        <v>0</v>
      </c>
      <c r="F933" s="96">
        <f>CAZUL!N930</f>
        <v>0</v>
      </c>
      <c r="G933" s="97">
        <f>DESPESAS!D738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DESPESAS!E738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>
        <f>CAZUL!B931</f>
        <v>0</v>
      </c>
      <c r="F934" s="96">
        <f>CAZUL!N931</f>
        <v>0</v>
      </c>
      <c r="G934" s="97">
        <f>DESPESAS!D739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DESPESAS!E739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>
        <f>CAZUL!B932</f>
        <v>0</v>
      </c>
      <c r="F935" s="96">
        <f>CAZUL!N932</f>
        <v>0</v>
      </c>
      <c r="G935" s="97">
        <f>DESPESAS!D740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DESPESAS!E740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>
        <f>CAZUL!B933</f>
        <v>0</v>
      </c>
      <c r="F936" s="96">
        <f>CAZUL!N933</f>
        <v>0</v>
      </c>
      <c r="G936" s="97">
        <f>DESPESAS!D741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DESPESAS!E741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>
        <f>CAZUL!B934</f>
        <v>0</v>
      </c>
      <c r="F937" s="96">
        <f>CAZUL!N934</f>
        <v>0</v>
      </c>
      <c r="G937" s="97">
        <f>DESPESAS!D742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DESPESAS!E742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>
        <f>CAZUL!B935</f>
        <v>0</v>
      </c>
      <c r="F938" s="96">
        <f>CAZUL!N935</f>
        <v>0</v>
      </c>
      <c r="G938" s="97">
        <f>DESPESAS!D743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DESPESAS!E743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>
        <f>CAZUL!B936</f>
        <v>0</v>
      </c>
      <c r="F939" s="96">
        <f>CAZUL!N936</f>
        <v>0</v>
      </c>
      <c r="G939" s="97">
        <f>DESPESAS!D744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DESPESAS!E744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>
        <f>CAZUL!B937</f>
        <v>0</v>
      </c>
      <c r="F940" s="96">
        <f>CAZUL!N937</f>
        <v>0</v>
      </c>
      <c r="G940" s="97">
        <f>DESPESAS!D745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DESPESAS!E745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>
        <f>CAZUL!B938</f>
        <v>0</v>
      </c>
      <c r="F941" s="96">
        <f>CAZUL!N938</f>
        <v>0</v>
      </c>
      <c r="G941" s="97">
        <f>DESPESAS!D746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DESPESAS!E746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>
        <f>CAZUL!B939</f>
        <v>0</v>
      </c>
      <c r="F942" s="96">
        <f>CAZUL!N939</f>
        <v>0</v>
      </c>
      <c r="G942" s="97">
        <f>DESPESAS!D747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DESPESAS!E747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>
        <f>CAZUL!B940</f>
        <v>0</v>
      </c>
      <c r="F943" s="96">
        <f>CAZUL!N940</f>
        <v>0</v>
      </c>
      <c r="G943" s="97">
        <f>DESPESAS!D748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DESPESAS!E748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>
        <f>CAZUL!B941</f>
        <v>0</v>
      </c>
      <c r="F944" s="96">
        <f>CAZUL!N941</f>
        <v>0</v>
      </c>
      <c r="G944" s="97">
        <f>DESPESAS!D749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DESPESAS!E749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>
        <f>CAZUL!B942</f>
        <v>0</v>
      </c>
      <c r="F945" s="96">
        <f>CAZUL!N942</f>
        <v>0</v>
      </c>
      <c r="G945" s="97">
        <f>DESPESAS!D750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DESPESAS!E750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>
        <f>CAZUL!B943</f>
        <v>0</v>
      </c>
      <c r="F946" s="96">
        <f>CAZUL!N943</f>
        <v>0</v>
      </c>
      <c r="G946" s="97">
        <f>DESPESAS!D751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DESPESAS!E751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>
        <f>CAZUL!B944</f>
        <v>0</v>
      </c>
      <c r="F947" s="96">
        <f>CAZUL!N944</f>
        <v>0</v>
      </c>
      <c r="G947" s="97">
        <f>DESPESAS!D752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DESPESAS!E752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>
        <f>CAZUL!B945</f>
        <v>0</v>
      </c>
      <c r="F948" s="96">
        <f>CAZUL!N945</f>
        <v>0</v>
      </c>
      <c r="G948" s="97">
        <f>DESPESAS!D753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DESPESAS!E753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>
        <f>CAZUL!B946</f>
        <v>0</v>
      </c>
      <c r="F949" s="96">
        <f>CAZUL!N946</f>
        <v>0</v>
      </c>
      <c r="G949" s="97">
        <f>DESPESAS!D754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DESPESAS!E754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>
        <f>CAZUL!B947</f>
        <v>0</v>
      </c>
      <c r="F950" s="96">
        <f>CAZUL!N947</f>
        <v>0</v>
      </c>
      <c r="G950" s="97">
        <f>DESPESAS!D755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DESPESAS!E755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>
        <f>CAZUL!B948</f>
        <v>0</v>
      </c>
      <c r="F951" s="96">
        <f>CAZUL!N948</f>
        <v>0</v>
      </c>
      <c r="G951" s="97">
        <f>DESPESAS!D756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DESPESAS!E756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>
        <f>CAZUL!B949</f>
        <v>0</v>
      </c>
      <c r="F952" s="96">
        <f>CAZUL!N949</f>
        <v>0</v>
      </c>
      <c r="G952" s="97">
        <f>DESPESAS!D757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DESPESAS!E757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>
        <f>CAZUL!B950</f>
        <v>0</v>
      </c>
      <c r="F953" s="96">
        <f>CAZUL!N950</f>
        <v>0</v>
      </c>
      <c r="G953" s="97">
        <f>DESPESAS!D758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DESPESAS!E758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>
        <f>CAZUL!B951</f>
        <v>0</v>
      </c>
      <c r="F954" s="96">
        <f>CAZUL!N951</f>
        <v>0</v>
      </c>
      <c r="G954" s="97">
        <f>DESPESAS!D759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DESPESAS!E759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>
        <f>CAZUL!B952</f>
        <v>0</v>
      </c>
      <c r="F955" s="96">
        <f>CAZUL!N952</f>
        <v>0</v>
      </c>
      <c r="G955" s="97">
        <f>DESPESAS!D760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DESPESAS!E760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>
        <f>CAZUL!B953</f>
        <v>0</v>
      </c>
      <c r="F956" s="96">
        <f>CAZUL!N953</f>
        <v>0</v>
      </c>
      <c r="G956" s="97">
        <f>DESPESAS!D761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DESPESAS!E761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>
        <f>CAZUL!B954</f>
        <v>0</v>
      </c>
      <c r="F957" s="96">
        <f>CAZUL!N954</f>
        <v>0</v>
      </c>
      <c r="G957" s="97">
        <f>DESPESAS!D762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DESPESAS!E762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>
        <f>CAZUL!B955</f>
        <v>0</v>
      </c>
      <c r="F958" s="96">
        <f>CAZUL!N955</f>
        <v>0</v>
      </c>
      <c r="G958" s="97">
        <f>DESPESAS!D763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DESPESAS!E763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>
        <f>CAZUL!B956</f>
        <v>0</v>
      </c>
      <c r="F959" s="96">
        <f>CAZUL!N956</f>
        <v>0</v>
      </c>
      <c r="G959" s="97">
        <f>DESPESAS!D764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DESPESAS!E764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>
        <f>CAZUL!B957</f>
        <v>0</v>
      </c>
      <c r="F960" s="96">
        <f>CAZUL!N957</f>
        <v>0</v>
      </c>
      <c r="G960" s="97">
        <f>DESPESAS!D765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DESPESAS!E765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>
        <f>CAZUL!B958</f>
        <v>0</v>
      </c>
      <c r="F961" s="96">
        <f>CAZUL!N958</f>
        <v>0</v>
      </c>
      <c r="G961" s="97">
        <f>DESPESAS!D766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DESPESAS!E766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>
        <f>CAZUL!B959</f>
        <v>0</v>
      </c>
      <c r="F962" s="96">
        <f>CAZUL!N959</f>
        <v>0</v>
      </c>
      <c r="G962" s="97">
        <f>DESPESAS!D767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DESPESAS!E767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>
        <f>CAZUL!B960</f>
        <v>0</v>
      </c>
      <c r="F963" s="96">
        <f>CAZUL!N960</f>
        <v>0</v>
      </c>
      <c r="G963" s="97">
        <f>DESPESAS!D768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DESPESAS!E768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>
        <f>CAZUL!B961</f>
        <v>0</v>
      </c>
      <c r="F964" s="96">
        <f>CAZUL!N961</f>
        <v>0</v>
      </c>
      <c r="G964" s="97">
        <f>DESPESAS!D769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DESPESAS!E769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>
        <f>CAZUL!B962</f>
        <v>0</v>
      </c>
      <c r="F965" s="96">
        <f>CAZUL!N962</f>
        <v>0</v>
      </c>
      <c r="G965" s="97">
        <f>DESPESAS!D770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DESPESAS!E770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>
        <f>CAZUL!B963</f>
        <v>0</v>
      </c>
      <c r="F966" s="96">
        <f>CAZUL!N963</f>
        <v>0</v>
      </c>
      <c r="G966" s="97">
        <f>DESPESAS!D771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DESPESAS!E771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>
        <f>CAZUL!B964</f>
        <v>0</v>
      </c>
      <c r="F967" s="96">
        <f>CAZUL!N964</f>
        <v>0</v>
      </c>
      <c r="G967" s="97">
        <f>DESPESAS!D772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DESPESAS!E772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>
        <f>CAZUL!B965</f>
        <v>0</v>
      </c>
      <c r="F968" s="96">
        <f>CAZUL!N965</f>
        <v>0</v>
      </c>
      <c r="G968" s="97">
        <f>DESPESAS!D773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DESPESAS!E773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>
        <f>CAZUL!B966</f>
        <v>0</v>
      </c>
      <c r="F969" s="96">
        <f>CAZUL!N966</f>
        <v>0</v>
      </c>
      <c r="G969" s="97">
        <f>DESPESAS!D774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DESPESAS!E774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>
        <f>CAZUL!B967</f>
        <v>0</v>
      </c>
      <c r="F970" s="96">
        <f>CAZUL!N967</f>
        <v>0</v>
      </c>
      <c r="G970" s="97">
        <f>DESPESAS!D775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DESPESAS!E775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>
        <f>CAZUL!B968</f>
        <v>0</v>
      </c>
      <c r="F971" s="96">
        <f>CAZUL!N968</f>
        <v>0</v>
      </c>
      <c r="G971" s="97">
        <f>DESPESAS!D776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DESPESAS!E776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>
        <f>CAZUL!B969</f>
        <v>0</v>
      </c>
      <c r="F972" s="96">
        <f>CAZUL!N969</f>
        <v>0</v>
      </c>
      <c r="G972" s="97">
        <f>DESPESAS!D777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DESPESAS!E777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>
        <f>CAZUL!B970</f>
        <v>0</v>
      </c>
      <c r="F973" s="96">
        <f>CAZUL!N970</f>
        <v>0</v>
      </c>
      <c r="G973" s="97">
        <f>DESPESAS!D778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DESPESAS!E778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>
        <f>CAZUL!B971</f>
        <v>0</v>
      </c>
      <c r="F974" s="96">
        <f>CAZUL!N971</f>
        <v>0</v>
      </c>
      <c r="G974" s="97">
        <f>DESPESAS!D779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DESPESAS!E779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>
        <f>CAZUL!B972</f>
        <v>0</v>
      </c>
      <c r="F975" s="96">
        <f>CAZUL!N972</f>
        <v>0</v>
      </c>
      <c r="G975" s="97">
        <f>DESPESAS!D780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DESPESAS!E780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>
        <f>CAZUL!B973</f>
        <v>0</v>
      </c>
      <c r="F976" s="96">
        <f>CAZUL!N973</f>
        <v>0</v>
      </c>
      <c r="G976" s="97">
        <f>DESPESAS!D781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DESPESAS!E781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>
        <f>CAZUL!B974</f>
        <v>0</v>
      </c>
      <c r="F977" s="96">
        <f>CAZUL!N974</f>
        <v>0</v>
      </c>
      <c r="G977" s="97">
        <f>DESPESAS!D782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DESPESAS!E782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>
        <f>CAZUL!B975</f>
        <v>0</v>
      </c>
      <c r="F978" s="96">
        <f>CAZUL!N975</f>
        <v>0</v>
      </c>
      <c r="G978" s="97">
        <f>DESPESAS!D783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DESPESAS!E783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>
        <f>CAZUL!B976</f>
        <v>0</v>
      </c>
      <c r="F979" s="96">
        <f>CAZUL!N976</f>
        <v>0</v>
      </c>
      <c r="G979" s="97">
        <f>DESPESAS!D784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DESPESAS!E784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>
        <f>CAZUL!B977</f>
        <v>0</v>
      </c>
      <c r="F980" s="96">
        <f>CAZUL!N977</f>
        <v>0</v>
      </c>
      <c r="G980" s="97">
        <f>DESPESAS!D785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DESPESAS!E785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>
        <f>CAZUL!B978</f>
        <v>0</v>
      </c>
      <c r="F981" s="96">
        <f>CAZUL!N978</f>
        <v>0</v>
      </c>
      <c r="G981" s="97">
        <f>DESPESAS!D786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DESPESAS!E786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>
        <f>CAZUL!B979</f>
        <v>0</v>
      </c>
      <c r="F982" s="96">
        <f>CAZUL!N979</f>
        <v>0</v>
      </c>
      <c r="G982" s="97">
        <f>DESPESAS!D787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DESPESAS!E787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>
        <f>CAZUL!B980</f>
        <v>0</v>
      </c>
      <c r="F983" s="96">
        <f>CAZUL!N980</f>
        <v>0</v>
      </c>
      <c r="G983" s="97">
        <f>DESPESAS!D788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DESPESAS!E788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>
        <f>CAZUL!B981</f>
        <v>0</v>
      </c>
      <c r="F984" s="96">
        <f>CAZUL!N981</f>
        <v>0</v>
      </c>
      <c r="G984" s="97">
        <f>DESPESAS!D789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DESPESAS!E789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>
        <f>CAZUL!B982</f>
        <v>0</v>
      </c>
      <c r="F985" s="96">
        <f>CAZUL!N982</f>
        <v>0</v>
      </c>
      <c r="G985" s="97">
        <f>DESPESAS!D790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DESPESAS!E790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>
        <f>CAZUL!B983</f>
        <v>0</v>
      </c>
      <c r="F986" s="96">
        <f>CAZUL!N983</f>
        <v>0</v>
      </c>
      <c r="G986" s="97">
        <f>DESPESAS!D791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DESPESAS!E791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>
        <f>CAZUL!B984</f>
        <v>0</v>
      </c>
      <c r="F987" s="96">
        <f>CAZUL!N984</f>
        <v>0</v>
      </c>
      <c r="G987" s="97">
        <f>DESPESAS!D792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DESPESAS!E792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>
        <f>CAZUL!B985</f>
        <v>0</v>
      </c>
      <c r="F988" s="96">
        <f>CAZUL!N985</f>
        <v>0</v>
      </c>
      <c r="G988" s="97">
        <f>DESPESAS!D793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DESPESAS!E793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>
        <f>CAZUL!B986</f>
        <v>0</v>
      </c>
      <c r="F989" s="96">
        <f>CAZUL!N986</f>
        <v>0</v>
      </c>
      <c r="G989" s="97">
        <f>DESPESAS!D794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DESPESAS!E794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>
        <f>CAZUL!B987</f>
        <v>0</v>
      </c>
      <c r="F990" s="96">
        <f>CAZUL!N987</f>
        <v>0</v>
      </c>
      <c r="G990" s="97">
        <f>DESPESAS!D795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DESPESAS!E795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>
        <f>CAZUL!B988</f>
        <v>0</v>
      </c>
      <c r="F991" s="96">
        <f>CAZUL!N988</f>
        <v>0</v>
      </c>
      <c r="G991" s="97">
        <f>DESPESAS!D796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DESPESAS!E796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>
        <f>CAZUL!B989</f>
        <v>0</v>
      </c>
      <c r="F992" s="96">
        <f>CAZUL!N989</f>
        <v>0</v>
      </c>
      <c r="G992" s="97">
        <f>DESPESAS!D797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DESPESAS!E797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>
        <f>CAZUL!B990</f>
        <v>0</v>
      </c>
      <c r="F993" s="96">
        <f>CAZUL!N990</f>
        <v>0</v>
      </c>
      <c r="G993" s="97">
        <f>DESPESAS!D798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DESPESAS!E798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>
        <f>CAZUL!B991</f>
        <v>0</v>
      </c>
      <c r="F994" s="96">
        <f>CAZUL!N991</f>
        <v>0</v>
      </c>
      <c r="G994" s="97">
        <f>DESPESAS!D799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DESPESAS!E799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10"/>
      <c r="E995" s="95">
        <f>CAZUL!B992</f>
        <v>0</v>
      </c>
      <c r="F995" s="96">
        <f>CAZUL!N992</f>
        <v>0</v>
      </c>
      <c r="G995" s="97">
        <f>DESPESAS!D800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VLOOKUP(AA995,DESPESAS!$A$2:$B$316,2,FALSE)</f>
        <v>#N/A</v>
      </c>
      <c r="K995" s="94" t="e">
        <f>VLOOKUP(AA995,DESPESAS!$A$2:$C$326,3,FALSE)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DESPESAS!E800</f>
        <v>0</v>
      </c>
      <c r="P995" s="91"/>
      <c r="AA995" s="67">
        <f>CAZUL!C992</f>
        <v>0</v>
      </c>
    </row>
  </sheetData>
  <autoFilter ref="A4:XFD995">
    <filterColumn colId="5">
      <filters>
        <filter val="03/11/2020"/>
        <filter val="06/11/2020"/>
        <filter val="09/11/2020"/>
        <filter val="10/11/2020"/>
        <filter val="12/11/2020"/>
        <filter val="13/11/2020"/>
        <filter val="16/11/2020"/>
        <filter val="17/11/2020"/>
        <filter val="18/11/2020"/>
        <filter val="19/11/2020"/>
        <filter val="23/11/2020"/>
        <filter val="26/11/2020"/>
        <filter val="27/11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5"/>
  <sheetViews>
    <sheetView topLeftCell="A423" workbookViewId="0">
      <selection activeCell="B446" sqref="B44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524</v>
      </c>
    </row>
    <row r="9" spans="1:2" x14ac:dyDescent="0.25">
      <c r="A9" s="78" t="s">
        <v>1000</v>
      </c>
      <c r="B9" s="60">
        <v>19349009000130</v>
      </c>
    </row>
    <row r="10" spans="1:2" x14ac:dyDescent="0.25">
      <c r="A10" t="s">
        <v>426</v>
      </c>
      <c r="B10" s="73" t="s">
        <v>494</v>
      </c>
    </row>
    <row r="11" spans="1:2" x14ac:dyDescent="0.25">
      <c r="A11" s="78" t="s">
        <v>1088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s="78" t="s">
        <v>1096</v>
      </c>
      <c r="B22" s="60">
        <v>13913148000169</v>
      </c>
    </row>
    <row r="23" spans="1:2" x14ac:dyDescent="0.25">
      <c r="A23" s="78" t="s">
        <v>1016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692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492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490</v>
      </c>
      <c r="B72" s="73" t="s">
        <v>493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693</v>
      </c>
      <c r="B78" s="73" t="s">
        <v>494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487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483</v>
      </c>
      <c r="B83" s="72">
        <v>61418042000131</v>
      </c>
    </row>
    <row r="84" spans="1:2" x14ac:dyDescent="0.25">
      <c r="A84" t="s">
        <v>495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496</v>
      </c>
      <c r="B98" s="73" t="s">
        <v>497</v>
      </c>
    </row>
    <row r="99" spans="1:2" x14ac:dyDescent="0.25">
      <c r="A99" s="78" t="s">
        <v>1019</v>
      </c>
      <c r="B99" s="73" t="s">
        <v>498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569</v>
      </c>
      <c r="B101" s="73" t="s">
        <v>568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692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499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449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500</v>
      </c>
      <c r="B119" s="73" t="s">
        <v>501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583</v>
      </c>
      <c r="B124" s="73" t="s">
        <v>25</v>
      </c>
    </row>
    <row r="125" spans="1:2" x14ac:dyDescent="0.25">
      <c r="A125" t="s">
        <v>502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503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504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505</v>
      </c>
      <c r="B137" s="73" t="s">
        <v>506</v>
      </c>
    </row>
    <row r="138" spans="1:2" x14ac:dyDescent="0.25">
      <c r="A138" t="s">
        <v>481</v>
      </c>
      <c r="B138" s="73" t="s">
        <v>507</v>
      </c>
    </row>
    <row r="139" spans="1:2" x14ac:dyDescent="0.25">
      <c r="A139" t="s">
        <v>459</v>
      </c>
      <c r="B139" s="73" t="s">
        <v>508</v>
      </c>
    </row>
    <row r="140" spans="1:2" x14ac:dyDescent="0.25">
      <c r="A140" s="78" t="s">
        <v>993</v>
      </c>
      <c r="B140" s="73" t="s">
        <v>509</v>
      </c>
    </row>
    <row r="141" spans="1:2" x14ac:dyDescent="0.25">
      <c r="A141" t="s">
        <v>510</v>
      </c>
      <c r="B141" s="73" t="s">
        <v>511</v>
      </c>
    </row>
    <row r="142" spans="1:2" x14ac:dyDescent="0.25">
      <c r="A142" s="78" t="s">
        <v>1079</v>
      </c>
      <c r="B142" s="73" t="s">
        <v>512</v>
      </c>
    </row>
    <row r="143" spans="1:2" x14ac:dyDescent="0.25">
      <c r="A143" t="s">
        <v>513</v>
      </c>
      <c r="B143" s="73" t="s">
        <v>514</v>
      </c>
    </row>
    <row r="144" spans="1:2" x14ac:dyDescent="0.25">
      <c r="A144" t="s">
        <v>515</v>
      </c>
      <c r="B144" s="73" t="s">
        <v>16</v>
      </c>
    </row>
    <row r="145" spans="1:2" ht="15.75" x14ac:dyDescent="0.25">
      <c r="A145" t="s">
        <v>451</v>
      </c>
      <c r="B145" s="74" t="s">
        <v>516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517</v>
      </c>
    </row>
    <row r="149" spans="1:2" x14ac:dyDescent="0.25">
      <c r="A149" t="s">
        <v>485</v>
      </c>
      <c r="B149" s="73" t="s">
        <v>518</v>
      </c>
    </row>
    <row r="150" spans="1:2" x14ac:dyDescent="0.25">
      <c r="A150" t="s">
        <v>448</v>
      </c>
      <c r="B150" s="73" t="s">
        <v>506</v>
      </c>
    </row>
    <row r="151" spans="1:2" x14ac:dyDescent="0.25">
      <c r="A151" t="s">
        <v>475</v>
      </c>
      <c r="B151" s="73" t="s">
        <v>519</v>
      </c>
    </row>
    <row r="152" spans="1:2" x14ac:dyDescent="0.25">
      <c r="A152" t="s">
        <v>520</v>
      </c>
      <c r="B152" s="73" t="s">
        <v>521</v>
      </c>
    </row>
    <row r="153" spans="1:2" x14ac:dyDescent="0.25">
      <c r="A153" t="s">
        <v>458</v>
      </c>
      <c r="B153" s="73" t="s">
        <v>522</v>
      </c>
    </row>
    <row r="154" spans="1:2" x14ac:dyDescent="0.25">
      <c r="A154" t="s">
        <v>523</v>
      </c>
      <c r="B154" s="73" t="s">
        <v>524</v>
      </c>
    </row>
    <row r="155" spans="1:2" x14ac:dyDescent="0.25">
      <c r="A155" t="s">
        <v>7</v>
      </c>
      <c r="B155" s="73" t="s">
        <v>524</v>
      </c>
    </row>
    <row r="156" spans="1:2" x14ac:dyDescent="0.25">
      <c r="A156" t="s">
        <v>525</v>
      </c>
      <c r="B156" s="73"/>
    </row>
    <row r="157" spans="1:2" x14ac:dyDescent="0.25">
      <c r="A157" t="s">
        <v>526</v>
      </c>
      <c r="B157" s="73"/>
    </row>
    <row r="158" spans="1:2" x14ac:dyDescent="0.25">
      <c r="A158" t="s">
        <v>527</v>
      </c>
      <c r="B158" s="73" t="s">
        <v>524</v>
      </c>
    </row>
    <row r="159" spans="1:2" x14ac:dyDescent="0.25">
      <c r="A159" t="s">
        <v>528</v>
      </c>
      <c r="B159" s="73"/>
    </row>
    <row r="160" spans="1:2" ht="15.75" x14ac:dyDescent="0.25">
      <c r="A160" t="s">
        <v>456</v>
      </c>
      <c r="B160" s="74" t="s">
        <v>501</v>
      </c>
    </row>
    <row r="161" spans="1:2" x14ac:dyDescent="0.25">
      <c r="A161" t="s">
        <v>529</v>
      </c>
      <c r="B161" s="73" t="s">
        <v>18</v>
      </c>
    </row>
    <row r="162" spans="1:2" x14ac:dyDescent="0.25">
      <c r="A162" t="s">
        <v>530</v>
      </c>
      <c r="B162" s="73" t="s">
        <v>531</v>
      </c>
    </row>
    <row r="163" spans="1:2" x14ac:dyDescent="0.25">
      <c r="A163" t="s">
        <v>532</v>
      </c>
      <c r="B163" s="73" t="s">
        <v>21</v>
      </c>
    </row>
    <row r="164" spans="1:2" x14ac:dyDescent="0.25">
      <c r="A164" s="78" t="s">
        <v>1106</v>
      </c>
      <c r="B164" s="73" t="s">
        <v>533</v>
      </c>
    </row>
    <row r="165" spans="1:2" x14ac:dyDescent="0.25">
      <c r="A165" s="78" t="s">
        <v>1069</v>
      </c>
      <c r="B165" s="73" t="s">
        <v>20</v>
      </c>
    </row>
    <row r="166" spans="1:2" ht="15.75" x14ac:dyDescent="0.25">
      <c r="A166" t="s">
        <v>462</v>
      </c>
      <c r="B166" s="75" t="s">
        <v>534</v>
      </c>
    </row>
    <row r="167" spans="1:2" x14ac:dyDescent="0.25">
      <c r="A167" t="s">
        <v>535</v>
      </c>
      <c r="B167" s="73" t="s">
        <v>536</v>
      </c>
    </row>
    <row r="168" spans="1:2" ht="15.75" x14ac:dyDescent="0.25">
      <c r="A168" s="78" t="s">
        <v>997</v>
      </c>
      <c r="B168" s="75" t="s">
        <v>537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538</v>
      </c>
      <c r="B170" s="73" t="s">
        <v>539</v>
      </c>
    </row>
    <row r="171" spans="1:2" x14ac:dyDescent="0.25">
      <c r="A171" t="s">
        <v>540</v>
      </c>
      <c r="B171" s="73" t="s">
        <v>541</v>
      </c>
    </row>
    <row r="172" spans="1:2" x14ac:dyDescent="0.25">
      <c r="A172" t="s">
        <v>542</v>
      </c>
      <c r="B172" s="73" t="s">
        <v>543</v>
      </c>
    </row>
    <row r="173" spans="1:2" x14ac:dyDescent="0.25">
      <c r="A173" t="s">
        <v>544</v>
      </c>
      <c r="B173" s="73" t="s">
        <v>545</v>
      </c>
    </row>
    <row r="174" spans="1:2" x14ac:dyDescent="0.25">
      <c r="A174" t="s">
        <v>476</v>
      </c>
      <c r="B174" s="73" t="s">
        <v>546</v>
      </c>
    </row>
    <row r="175" spans="1:2" x14ac:dyDescent="0.25">
      <c r="A175" t="s">
        <v>444</v>
      </c>
      <c r="B175" s="73" t="s">
        <v>548</v>
      </c>
    </row>
    <row r="176" spans="1:2" x14ac:dyDescent="0.25">
      <c r="A176" t="s">
        <v>455</v>
      </c>
      <c r="B176" s="73" t="s">
        <v>549</v>
      </c>
    </row>
    <row r="177" spans="1:2" x14ac:dyDescent="0.25">
      <c r="A177" t="s">
        <v>491</v>
      </c>
      <c r="B177" s="73" t="s">
        <v>551</v>
      </c>
    </row>
    <row r="178" spans="1:2" x14ac:dyDescent="0.25">
      <c r="A178" t="s">
        <v>484</v>
      </c>
      <c r="B178" s="73" t="s">
        <v>550</v>
      </c>
    </row>
    <row r="179" spans="1:2" x14ac:dyDescent="0.25">
      <c r="A179" t="s">
        <v>463</v>
      </c>
      <c r="B179" s="73" t="s">
        <v>497</v>
      </c>
    </row>
    <row r="180" spans="1:2" x14ac:dyDescent="0.25">
      <c r="A180" t="s">
        <v>477</v>
      </c>
      <c r="B180" s="73" t="s">
        <v>552</v>
      </c>
    </row>
    <row r="181" spans="1:2" x14ac:dyDescent="0.25">
      <c r="A181" t="s">
        <v>495</v>
      </c>
      <c r="B181" s="72">
        <v>11857102000144</v>
      </c>
    </row>
    <row r="182" spans="1:2" x14ac:dyDescent="0.25">
      <c r="A182" t="s">
        <v>556</v>
      </c>
      <c r="B182" s="73" t="s">
        <v>537</v>
      </c>
    </row>
    <row r="183" spans="1:2" x14ac:dyDescent="0.25">
      <c r="A183" t="s">
        <v>555</v>
      </c>
      <c r="B183" s="73" t="s">
        <v>566</v>
      </c>
    </row>
    <row r="184" spans="1:2" x14ac:dyDescent="0.25">
      <c r="A184" t="s">
        <v>554</v>
      </c>
      <c r="B184" s="73" t="s">
        <v>567</v>
      </c>
    </row>
    <row r="185" spans="1:2" x14ac:dyDescent="0.25">
      <c r="A185" t="s">
        <v>557</v>
      </c>
      <c r="B185" s="73" t="s">
        <v>570</v>
      </c>
    </row>
    <row r="186" spans="1:2" x14ac:dyDescent="0.25">
      <c r="A186" t="s">
        <v>558</v>
      </c>
      <c r="B186" s="73" t="s">
        <v>548</v>
      </c>
    </row>
    <row r="187" spans="1:2" x14ac:dyDescent="0.25">
      <c r="A187" t="s">
        <v>562</v>
      </c>
      <c r="B187" s="73" t="s">
        <v>571</v>
      </c>
    </row>
    <row r="188" spans="1:2" x14ac:dyDescent="0.25">
      <c r="A188" t="s">
        <v>563</v>
      </c>
      <c r="B188" s="73" t="s">
        <v>517</v>
      </c>
    </row>
    <row r="189" spans="1:2" x14ac:dyDescent="0.25">
      <c r="A189" t="s">
        <v>564</v>
      </c>
      <c r="B189" s="73" t="s">
        <v>572</v>
      </c>
    </row>
    <row r="190" spans="1:2" x14ac:dyDescent="0.25">
      <c r="A190" t="s">
        <v>565</v>
      </c>
      <c r="B190" s="73" t="s">
        <v>573</v>
      </c>
    </row>
    <row r="191" spans="1:2" x14ac:dyDescent="0.25">
      <c r="A191" t="s">
        <v>559</v>
      </c>
      <c r="B191" s="73" t="s">
        <v>574</v>
      </c>
    </row>
    <row r="192" spans="1:2" x14ac:dyDescent="0.25">
      <c r="A192" t="s">
        <v>575</v>
      </c>
      <c r="B192" s="73" t="s">
        <v>17</v>
      </c>
    </row>
    <row r="193" spans="1:2" x14ac:dyDescent="0.25">
      <c r="A193" s="78" t="s">
        <v>1112</v>
      </c>
      <c r="B193" s="73" t="s">
        <v>15</v>
      </c>
    </row>
    <row r="194" spans="1:2" x14ac:dyDescent="0.25">
      <c r="A194" s="78" t="s">
        <v>693</v>
      </c>
      <c r="B194" s="73" t="s">
        <v>494</v>
      </c>
    </row>
    <row r="195" spans="1:2" x14ac:dyDescent="0.25">
      <c r="A195" t="s">
        <v>582</v>
      </c>
      <c r="B195" s="73" t="s">
        <v>504</v>
      </c>
    </row>
    <row r="196" spans="1:2" x14ac:dyDescent="0.25">
      <c r="A196" t="s">
        <v>1155</v>
      </c>
      <c r="B196" s="73" t="s">
        <v>15</v>
      </c>
    </row>
    <row r="197" spans="1:2" x14ac:dyDescent="0.25">
      <c r="A197" t="s">
        <v>576</v>
      </c>
      <c r="B197" s="60">
        <v>87389086000174</v>
      </c>
    </row>
    <row r="198" spans="1:2" x14ac:dyDescent="0.25">
      <c r="A198" t="s">
        <v>547</v>
      </c>
      <c r="B198" s="73" t="s">
        <v>16</v>
      </c>
    </row>
    <row r="199" spans="1:2" x14ac:dyDescent="0.25">
      <c r="A199" t="s">
        <v>578</v>
      </c>
      <c r="B199" s="73" t="s">
        <v>16</v>
      </c>
    </row>
    <row r="200" spans="1:2" x14ac:dyDescent="0.25">
      <c r="A200" t="s">
        <v>579</v>
      </c>
      <c r="B200" s="73" t="s">
        <v>584</v>
      </c>
    </row>
    <row r="201" spans="1:2" x14ac:dyDescent="0.25">
      <c r="A201" t="s">
        <v>580</v>
      </c>
      <c r="B201" s="73" t="s">
        <v>585</v>
      </c>
    </row>
    <row r="202" spans="1:2" x14ac:dyDescent="0.25">
      <c r="A202" t="s">
        <v>581</v>
      </c>
      <c r="B202" s="73" t="s">
        <v>586</v>
      </c>
    </row>
    <row r="203" spans="1:2" x14ac:dyDescent="0.25">
      <c r="A203" t="s">
        <v>621</v>
      </c>
      <c r="B203" s="73" t="s">
        <v>524</v>
      </c>
    </row>
    <row r="204" spans="1:2" x14ac:dyDescent="0.25">
      <c r="A204" t="s">
        <v>461</v>
      </c>
      <c r="B204" s="73" t="s">
        <v>524</v>
      </c>
    </row>
    <row r="205" spans="1:2" x14ac:dyDescent="0.25">
      <c r="A205" t="s">
        <v>622</v>
      </c>
      <c r="B205" s="76">
        <v>10828</v>
      </c>
    </row>
    <row r="206" spans="1:2" x14ac:dyDescent="0.25">
      <c r="A206" t="s">
        <v>620</v>
      </c>
      <c r="B206" s="73" t="s">
        <v>15</v>
      </c>
    </row>
    <row r="207" spans="1:2" x14ac:dyDescent="0.25">
      <c r="A207" t="s">
        <v>588</v>
      </c>
      <c r="B207" s="60">
        <v>85822000112</v>
      </c>
    </row>
    <row r="208" spans="1:2" x14ac:dyDescent="0.25">
      <c r="A208" t="s">
        <v>590</v>
      </c>
      <c r="B208" s="73" t="s">
        <v>648</v>
      </c>
    </row>
    <row r="209" spans="1:2" x14ac:dyDescent="0.25">
      <c r="A209" t="s">
        <v>591</v>
      </c>
      <c r="B209" t="s">
        <v>644</v>
      </c>
    </row>
    <row r="210" spans="1:2" x14ac:dyDescent="0.25">
      <c r="A210" t="s">
        <v>592</v>
      </c>
      <c r="B210" t="s">
        <v>640</v>
      </c>
    </row>
    <row r="211" spans="1:2" x14ac:dyDescent="0.25">
      <c r="A211" t="s">
        <v>593</v>
      </c>
      <c r="B211" t="s">
        <v>641</v>
      </c>
    </row>
    <row r="212" spans="1:2" x14ac:dyDescent="0.25">
      <c r="A212" t="s">
        <v>594</v>
      </c>
      <c r="B212" t="s">
        <v>638</v>
      </c>
    </row>
    <row r="213" spans="1:2" x14ac:dyDescent="0.25">
      <c r="A213" t="s">
        <v>595</v>
      </c>
      <c r="B213" t="s">
        <v>636</v>
      </c>
    </row>
    <row r="214" spans="1:2" x14ac:dyDescent="0.25">
      <c r="A214" t="s">
        <v>596</v>
      </c>
      <c r="B214" t="s">
        <v>642</v>
      </c>
    </row>
    <row r="215" spans="1:2" x14ac:dyDescent="0.25">
      <c r="A215" t="s">
        <v>597</v>
      </c>
      <c r="B215" t="s">
        <v>643</v>
      </c>
    </row>
    <row r="216" spans="1:2" x14ac:dyDescent="0.25">
      <c r="A216" t="s">
        <v>598</v>
      </c>
      <c r="B216" t="s">
        <v>637</v>
      </c>
    </row>
    <row r="217" spans="1:2" x14ac:dyDescent="0.25">
      <c r="A217" t="s">
        <v>599</v>
      </c>
      <c r="B217" t="s">
        <v>645</v>
      </c>
    </row>
    <row r="218" spans="1:2" x14ac:dyDescent="0.25">
      <c r="A218" t="s">
        <v>600</v>
      </c>
      <c r="B218" t="s">
        <v>639</v>
      </c>
    </row>
    <row r="219" spans="1:2" x14ac:dyDescent="0.25">
      <c r="A219" t="s">
        <v>602</v>
      </c>
      <c r="B219" t="s">
        <v>648</v>
      </c>
    </row>
    <row r="220" spans="1:2" x14ac:dyDescent="0.25">
      <c r="A220" t="s">
        <v>603</v>
      </c>
      <c r="B220" t="s">
        <v>646</v>
      </c>
    </row>
    <row r="221" spans="1:2" x14ac:dyDescent="0.25">
      <c r="A221" t="s">
        <v>605</v>
      </c>
      <c r="B221" t="s">
        <v>624</v>
      </c>
    </row>
    <row r="222" spans="1:2" x14ac:dyDescent="0.25">
      <c r="A222" t="s">
        <v>606</v>
      </c>
      <c r="B222" t="s">
        <v>625</v>
      </c>
    </row>
    <row r="223" spans="1:2" x14ac:dyDescent="0.25">
      <c r="A223" t="s">
        <v>607</v>
      </c>
      <c r="B223" t="s">
        <v>626</v>
      </c>
    </row>
    <row r="224" spans="1:2" x14ac:dyDescent="0.25">
      <c r="A224" t="s">
        <v>608</v>
      </c>
      <c r="B224" t="s">
        <v>627</v>
      </c>
    </row>
    <row r="225" spans="1:2" x14ac:dyDescent="0.25">
      <c r="A225" t="s">
        <v>609</v>
      </c>
      <c r="B225" t="s">
        <v>628</v>
      </c>
    </row>
    <row r="226" spans="1:2" x14ac:dyDescent="0.25">
      <c r="A226" t="s">
        <v>610</v>
      </c>
      <c r="B226" t="s">
        <v>629</v>
      </c>
    </row>
    <row r="227" spans="1:2" x14ac:dyDescent="0.25">
      <c r="A227" t="s">
        <v>611</v>
      </c>
      <c r="B227" t="s">
        <v>630</v>
      </c>
    </row>
    <row r="228" spans="1:2" x14ac:dyDescent="0.25">
      <c r="A228" t="s">
        <v>612</v>
      </c>
      <c r="B228" t="s">
        <v>631</v>
      </c>
    </row>
    <row r="229" spans="1:2" x14ac:dyDescent="0.25">
      <c r="A229" t="s">
        <v>613</v>
      </c>
      <c r="B229" t="s">
        <v>632</v>
      </c>
    </row>
    <row r="230" spans="1:2" x14ac:dyDescent="0.25">
      <c r="A230" t="s">
        <v>614</v>
      </c>
      <c r="B230" t="s">
        <v>633</v>
      </c>
    </row>
    <row r="231" spans="1:2" x14ac:dyDescent="0.25">
      <c r="A231" t="s">
        <v>615</v>
      </c>
      <c r="B231" t="s">
        <v>634</v>
      </c>
    </row>
    <row r="232" spans="1:2" x14ac:dyDescent="0.25">
      <c r="A232" t="s">
        <v>616</v>
      </c>
      <c r="B232" t="s">
        <v>635</v>
      </c>
    </row>
    <row r="233" spans="1:2" x14ac:dyDescent="0.25">
      <c r="A233" t="s">
        <v>617</v>
      </c>
      <c r="B233" t="s">
        <v>647</v>
      </c>
    </row>
    <row r="234" spans="1:2" x14ac:dyDescent="0.25">
      <c r="A234" t="s">
        <v>589</v>
      </c>
      <c r="B234" t="s">
        <v>649</v>
      </c>
    </row>
    <row r="235" spans="1:2" x14ac:dyDescent="0.25">
      <c r="A235" t="s">
        <v>587</v>
      </c>
      <c r="B235" t="s">
        <v>650</v>
      </c>
    </row>
    <row r="236" spans="1:2" x14ac:dyDescent="0.25">
      <c r="A236" s="78" t="s">
        <v>683</v>
      </c>
      <c r="B236" t="s">
        <v>688</v>
      </c>
    </row>
    <row r="237" spans="1:2" x14ac:dyDescent="0.25">
      <c r="A237" s="78" t="s">
        <v>1012</v>
      </c>
      <c r="B237" t="s">
        <v>689</v>
      </c>
    </row>
    <row r="238" spans="1:2" x14ac:dyDescent="0.25">
      <c r="A238" s="78" t="s">
        <v>685</v>
      </c>
      <c r="B238" t="s">
        <v>690</v>
      </c>
    </row>
    <row r="239" spans="1:2" x14ac:dyDescent="0.25">
      <c r="A239" s="78" t="s">
        <v>687</v>
      </c>
      <c r="B239" t="s">
        <v>691</v>
      </c>
    </row>
    <row r="240" spans="1:2" x14ac:dyDescent="0.25">
      <c r="A240" s="78" t="s">
        <v>698</v>
      </c>
      <c r="B240" s="78" t="s">
        <v>702</v>
      </c>
    </row>
    <row r="241" spans="1:2" x14ac:dyDescent="0.25">
      <c r="A241" s="78" t="s">
        <v>696</v>
      </c>
      <c r="B241" s="78" t="s">
        <v>703</v>
      </c>
    </row>
    <row r="242" spans="1:2" x14ac:dyDescent="0.25">
      <c r="A242" s="78" t="s">
        <v>695</v>
      </c>
      <c r="B242" s="78" t="s">
        <v>706</v>
      </c>
    </row>
    <row r="243" spans="1:2" x14ac:dyDescent="0.25">
      <c r="A243" s="78" t="s">
        <v>694</v>
      </c>
      <c r="B243" s="78" t="s">
        <v>704</v>
      </c>
    </row>
    <row r="244" spans="1:2" x14ac:dyDescent="0.25">
      <c r="A244" s="78" t="s">
        <v>708</v>
      </c>
      <c r="B244" t="s">
        <v>707</v>
      </c>
    </row>
    <row r="245" spans="1:2" x14ac:dyDescent="0.25">
      <c r="A245" s="78" t="s">
        <v>697</v>
      </c>
      <c r="B245" s="78" t="s">
        <v>705</v>
      </c>
    </row>
    <row r="246" spans="1:2" x14ac:dyDescent="0.25">
      <c r="A246" s="78" t="s">
        <v>699</v>
      </c>
      <c r="B246" s="78" t="s">
        <v>700</v>
      </c>
    </row>
    <row r="247" spans="1:2" x14ac:dyDescent="0.25">
      <c r="A247" s="78" t="s">
        <v>701</v>
      </c>
      <c r="B247" s="78" t="s">
        <v>709</v>
      </c>
    </row>
    <row r="248" spans="1:2" x14ac:dyDescent="0.25">
      <c r="A248" s="78" t="s">
        <v>952</v>
      </c>
      <c r="B248" s="78" t="s">
        <v>725</v>
      </c>
    </row>
    <row r="249" spans="1:2" x14ac:dyDescent="0.25">
      <c r="A249" s="78" t="s">
        <v>711</v>
      </c>
      <c r="B249" s="78" t="s">
        <v>712</v>
      </c>
    </row>
    <row r="250" spans="1:2" x14ac:dyDescent="0.25">
      <c r="A250" s="78" t="s">
        <v>713</v>
      </c>
      <c r="B250" s="78" t="s">
        <v>714</v>
      </c>
    </row>
    <row r="251" spans="1:2" x14ac:dyDescent="0.25">
      <c r="A251" s="78" t="s">
        <v>715</v>
      </c>
      <c r="B251" s="78" t="s">
        <v>716</v>
      </c>
    </row>
    <row r="252" spans="1:2" x14ac:dyDescent="0.25">
      <c r="A252" s="78" t="s">
        <v>717</v>
      </c>
      <c r="B252" t="s">
        <v>726</v>
      </c>
    </row>
    <row r="253" spans="1:2" x14ac:dyDescent="0.25">
      <c r="A253" s="78" t="s">
        <v>718</v>
      </c>
      <c r="B253" s="78" t="s">
        <v>719</v>
      </c>
    </row>
    <row r="254" spans="1:2" x14ac:dyDescent="0.25">
      <c r="A254" s="78" t="s">
        <v>720</v>
      </c>
      <c r="B254" s="78" t="s">
        <v>721</v>
      </c>
    </row>
    <row r="255" spans="1:2" x14ac:dyDescent="0.25">
      <c r="A255" s="78" t="s">
        <v>722</v>
      </c>
      <c r="B255" s="78" t="s">
        <v>723</v>
      </c>
    </row>
    <row r="256" spans="1:2" x14ac:dyDescent="0.25">
      <c r="A256" s="78" t="s">
        <v>729</v>
      </c>
      <c r="B256" s="78" t="s">
        <v>730</v>
      </c>
    </row>
    <row r="257" spans="1:2" x14ac:dyDescent="0.25">
      <c r="A257" s="78" t="s">
        <v>731</v>
      </c>
      <c r="B257" s="78" t="s">
        <v>732</v>
      </c>
    </row>
    <row r="258" spans="1:2" x14ac:dyDescent="0.25">
      <c r="A258" s="78" t="s">
        <v>733</v>
      </c>
      <c r="B258" s="78" t="s">
        <v>734</v>
      </c>
    </row>
    <row r="259" spans="1:2" x14ac:dyDescent="0.25">
      <c r="A259" s="78" t="s">
        <v>611</v>
      </c>
      <c r="B259" s="78" t="s">
        <v>630</v>
      </c>
    </row>
    <row r="260" spans="1:2" x14ac:dyDescent="0.25">
      <c r="A260" s="78" t="s">
        <v>735</v>
      </c>
      <c r="B260" s="78" t="s">
        <v>736</v>
      </c>
    </row>
    <row r="261" spans="1:2" x14ac:dyDescent="0.25">
      <c r="A261" s="78" t="s">
        <v>737</v>
      </c>
      <c r="B261" s="78" t="s">
        <v>738</v>
      </c>
    </row>
    <row r="262" spans="1:2" x14ac:dyDescent="0.25">
      <c r="A262" s="78" t="s">
        <v>739</v>
      </c>
      <c r="B262" s="78" t="s">
        <v>740</v>
      </c>
    </row>
    <row r="263" spans="1:2" x14ac:dyDescent="0.25">
      <c r="A263" s="78" t="s">
        <v>741</v>
      </c>
      <c r="B263" s="78" t="s">
        <v>742</v>
      </c>
    </row>
    <row r="264" spans="1:2" x14ac:dyDescent="0.25">
      <c r="A264" s="78" t="s">
        <v>743</v>
      </c>
      <c r="B264" s="78" t="s">
        <v>744</v>
      </c>
    </row>
    <row r="265" spans="1:2" x14ac:dyDescent="0.25">
      <c r="A265" s="78" t="s">
        <v>745</v>
      </c>
      <c r="B265" s="78" t="s">
        <v>746</v>
      </c>
    </row>
    <row r="266" spans="1:2" x14ac:dyDescent="0.25">
      <c r="A266" s="78" t="s">
        <v>747</v>
      </c>
      <c r="B266" s="78" t="s">
        <v>748</v>
      </c>
    </row>
    <row r="267" spans="1:2" x14ac:dyDescent="0.25">
      <c r="A267" s="78" t="s">
        <v>749</v>
      </c>
      <c r="B267" s="78" t="s">
        <v>750</v>
      </c>
    </row>
    <row r="268" spans="1:2" x14ac:dyDescent="0.25">
      <c r="A268" s="78" t="s">
        <v>751</v>
      </c>
      <c r="B268" s="78" t="s">
        <v>752</v>
      </c>
    </row>
    <row r="269" spans="1:2" x14ac:dyDescent="0.25">
      <c r="A269" s="78" t="s">
        <v>753</v>
      </c>
      <c r="B269" s="78" t="s">
        <v>754</v>
      </c>
    </row>
    <row r="270" spans="1:2" x14ac:dyDescent="0.25">
      <c r="A270" s="78" t="s">
        <v>755</v>
      </c>
      <c r="B270" s="78" t="s">
        <v>756</v>
      </c>
    </row>
    <row r="271" spans="1:2" x14ac:dyDescent="0.25">
      <c r="A271" s="78" t="s">
        <v>747</v>
      </c>
      <c r="B271" s="78" t="s">
        <v>748</v>
      </c>
    </row>
    <row r="272" spans="1:2" x14ac:dyDescent="0.25">
      <c r="A272" s="78" t="s">
        <v>749</v>
      </c>
      <c r="B272" s="78" t="s">
        <v>750</v>
      </c>
    </row>
    <row r="273" spans="1:2" x14ac:dyDescent="0.25">
      <c r="A273" s="78" t="s">
        <v>737</v>
      </c>
      <c r="B273" s="78" t="s">
        <v>738</v>
      </c>
    </row>
    <row r="274" spans="1:2" x14ac:dyDescent="0.25">
      <c r="A274" s="78" t="s">
        <v>739</v>
      </c>
      <c r="B274" s="78" t="s">
        <v>740</v>
      </c>
    </row>
    <row r="275" spans="1:2" x14ac:dyDescent="0.25">
      <c r="A275" s="78" t="s">
        <v>758</v>
      </c>
      <c r="B275" s="78" t="s">
        <v>759</v>
      </c>
    </row>
    <row r="276" spans="1:2" x14ac:dyDescent="0.25">
      <c r="A276" s="78" t="s">
        <v>741</v>
      </c>
      <c r="B276" s="78" t="s">
        <v>742</v>
      </c>
    </row>
    <row r="277" spans="1:2" x14ac:dyDescent="0.25">
      <c r="A277" s="78" t="s">
        <v>745</v>
      </c>
      <c r="B277" s="78" t="s">
        <v>746</v>
      </c>
    </row>
    <row r="278" spans="1:2" x14ac:dyDescent="0.25">
      <c r="A278" s="78" t="s">
        <v>713</v>
      </c>
      <c r="B278" s="78" t="s">
        <v>714</v>
      </c>
    </row>
    <row r="279" spans="1:2" x14ac:dyDescent="0.25">
      <c r="A279" s="78" t="s">
        <v>747</v>
      </c>
      <c r="B279" s="78" t="s">
        <v>748</v>
      </c>
    </row>
    <row r="280" spans="1:2" x14ac:dyDescent="0.25">
      <c r="A280" s="78" t="s">
        <v>760</v>
      </c>
      <c r="B280" s="78" t="s">
        <v>761</v>
      </c>
    </row>
    <row r="281" spans="1:2" x14ac:dyDescent="0.25">
      <c r="A281" s="78" t="s">
        <v>687</v>
      </c>
      <c r="B281" s="78" t="s">
        <v>691</v>
      </c>
    </row>
    <row r="282" spans="1:2" x14ac:dyDescent="0.25">
      <c r="A282" s="78" t="s">
        <v>762</v>
      </c>
      <c r="B282" s="78" t="s">
        <v>763</v>
      </c>
    </row>
    <row r="283" spans="1:2" x14ac:dyDescent="0.25">
      <c r="A283" s="78" t="s">
        <v>764</v>
      </c>
      <c r="B283" s="78" t="s">
        <v>765</v>
      </c>
    </row>
    <row r="284" spans="1:2" x14ac:dyDescent="0.25">
      <c r="A284" s="78" t="s">
        <v>767</v>
      </c>
      <c r="B284" s="78" t="s">
        <v>768</v>
      </c>
    </row>
    <row r="285" spans="1:2" x14ac:dyDescent="0.25">
      <c r="A285" s="78" t="s">
        <v>932</v>
      </c>
      <c r="B285" t="s">
        <v>782</v>
      </c>
    </row>
    <row r="286" spans="1:2" x14ac:dyDescent="0.25">
      <c r="A286" s="78" t="s">
        <v>770</v>
      </c>
      <c r="B286" s="78" t="s">
        <v>771</v>
      </c>
    </row>
    <row r="287" spans="1:2" x14ac:dyDescent="0.25">
      <c r="A287" s="78" t="s">
        <v>772</v>
      </c>
      <c r="B287" s="78" t="s">
        <v>773</v>
      </c>
    </row>
    <row r="288" spans="1:2" x14ac:dyDescent="0.25">
      <c r="A288" s="78" t="s">
        <v>774</v>
      </c>
      <c r="B288" s="78" t="s">
        <v>775</v>
      </c>
    </row>
    <row r="289" spans="1:2" x14ac:dyDescent="0.25">
      <c r="A289" s="78" t="s">
        <v>776</v>
      </c>
      <c r="B289" s="78" t="s">
        <v>777</v>
      </c>
    </row>
    <row r="290" spans="1:2" x14ac:dyDescent="0.25">
      <c r="A290" s="78" t="s">
        <v>778</v>
      </c>
      <c r="B290" s="78" t="s">
        <v>779</v>
      </c>
    </row>
    <row r="291" spans="1:2" x14ac:dyDescent="0.25">
      <c r="A291" s="78" t="s">
        <v>780</v>
      </c>
      <c r="B291" s="78" t="s">
        <v>781</v>
      </c>
    </row>
    <row r="292" spans="1:2" x14ac:dyDescent="0.25">
      <c r="A292" s="78" t="s">
        <v>557</v>
      </c>
      <c r="B292" s="60">
        <v>20650862000177</v>
      </c>
    </row>
    <row r="293" spans="1:2" x14ac:dyDescent="0.25">
      <c r="A293" s="78" t="s">
        <v>710</v>
      </c>
      <c r="B293" t="s">
        <v>725</v>
      </c>
    </row>
    <row r="294" spans="1:2" x14ac:dyDescent="0.25">
      <c r="A294" s="78" t="s">
        <v>727</v>
      </c>
      <c r="B294" t="s">
        <v>783</v>
      </c>
    </row>
    <row r="295" spans="1:2" x14ac:dyDescent="0.25">
      <c r="A295" s="78" t="s">
        <v>728</v>
      </c>
      <c r="B295" t="s">
        <v>784</v>
      </c>
    </row>
    <row r="296" spans="1:2" x14ac:dyDescent="0.25">
      <c r="A296" s="78" t="s">
        <v>1130</v>
      </c>
      <c r="B296" t="s">
        <v>785</v>
      </c>
    </row>
    <row r="297" spans="1:2" x14ac:dyDescent="0.25">
      <c r="A297" s="78" t="s">
        <v>961</v>
      </c>
      <c r="B297" t="s">
        <v>786</v>
      </c>
    </row>
    <row r="298" spans="1:2" x14ac:dyDescent="0.25">
      <c r="A298" s="78" t="s">
        <v>766</v>
      </c>
      <c r="B298" s="76" t="s">
        <v>498</v>
      </c>
    </row>
    <row r="299" spans="1:2" x14ac:dyDescent="0.25">
      <c r="A299" s="78" t="s">
        <v>1071</v>
      </c>
      <c r="B299" t="s">
        <v>787</v>
      </c>
    </row>
    <row r="300" spans="1:2" x14ac:dyDescent="0.25">
      <c r="A300" s="78" t="s">
        <v>769</v>
      </c>
      <c r="B300" s="76" t="s">
        <v>788</v>
      </c>
    </row>
    <row r="301" spans="1:2" x14ac:dyDescent="0.25">
      <c r="A301" s="78" t="s">
        <v>792</v>
      </c>
      <c r="B301" s="78" t="s">
        <v>793</v>
      </c>
    </row>
    <row r="302" spans="1:2" x14ac:dyDescent="0.25">
      <c r="A302" s="78" t="s">
        <v>739</v>
      </c>
      <c r="B302" s="78" t="s">
        <v>740</v>
      </c>
    </row>
    <row r="303" spans="1:2" x14ac:dyDescent="0.25">
      <c r="A303" s="78" t="s">
        <v>741</v>
      </c>
      <c r="B303" s="78" t="s">
        <v>742</v>
      </c>
    </row>
    <row r="304" spans="1:2" x14ac:dyDescent="0.25">
      <c r="A304" s="78" t="s">
        <v>745</v>
      </c>
      <c r="B304" s="78" t="s">
        <v>746</v>
      </c>
    </row>
    <row r="305" spans="1:2" x14ac:dyDescent="0.25">
      <c r="A305" s="78" t="s">
        <v>713</v>
      </c>
      <c r="B305" s="78" t="s">
        <v>714</v>
      </c>
    </row>
    <row r="306" spans="1:2" x14ac:dyDescent="0.25">
      <c r="A306" s="78" t="s">
        <v>794</v>
      </c>
      <c r="B306" s="78" t="s">
        <v>795</v>
      </c>
    </row>
    <row r="307" spans="1:2" x14ac:dyDescent="0.25">
      <c r="A307" s="78" t="s">
        <v>687</v>
      </c>
      <c r="B307" s="78" t="s">
        <v>691</v>
      </c>
    </row>
    <row r="308" spans="1:2" x14ac:dyDescent="0.25">
      <c r="A308" s="78" t="s">
        <v>613</v>
      </c>
      <c r="B308" s="78" t="s">
        <v>632</v>
      </c>
    </row>
    <row r="309" spans="1:2" x14ac:dyDescent="0.25">
      <c r="A309" s="78" t="s">
        <v>739</v>
      </c>
      <c r="B309" s="78" t="s">
        <v>740</v>
      </c>
    </row>
    <row r="310" spans="1:2" x14ac:dyDescent="0.25">
      <c r="A310" s="78" t="s">
        <v>792</v>
      </c>
      <c r="B310" s="78" t="s">
        <v>793</v>
      </c>
    </row>
    <row r="311" spans="1:2" x14ac:dyDescent="0.25">
      <c r="A311" s="78" t="s">
        <v>745</v>
      </c>
      <c r="B311" s="78" t="s">
        <v>746</v>
      </c>
    </row>
    <row r="312" spans="1:2" x14ac:dyDescent="0.25">
      <c r="A312" s="78" t="s">
        <v>747</v>
      </c>
      <c r="B312" s="78" t="s">
        <v>748</v>
      </c>
    </row>
    <row r="313" spans="1:2" x14ac:dyDescent="0.25">
      <c r="A313" s="78" t="s">
        <v>749</v>
      </c>
      <c r="B313" s="78" t="s">
        <v>750</v>
      </c>
    </row>
    <row r="314" spans="1:2" x14ac:dyDescent="0.25">
      <c r="A314" s="78" t="s">
        <v>743</v>
      </c>
      <c r="B314" s="78" t="s">
        <v>744</v>
      </c>
    </row>
    <row r="315" spans="1:2" x14ac:dyDescent="0.25">
      <c r="A315" s="78" t="s">
        <v>755</v>
      </c>
      <c r="B315" s="78" t="s">
        <v>756</v>
      </c>
    </row>
    <row r="316" spans="1:2" x14ac:dyDescent="0.25">
      <c r="A316" s="78" t="s">
        <v>737</v>
      </c>
      <c r="B316" s="78" t="s">
        <v>738</v>
      </c>
    </row>
    <row r="317" spans="1:2" x14ac:dyDescent="0.25">
      <c r="A317" s="78" t="s">
        <v>797</v>
      </c>
      <c r="B317" s="78" t="s">
        <v>742</v>
      </c>
    </row>
    <row r="318" spans="1:2" x14ac:dyDescent="0.25">
      <c r="A318" s="78" t="s">
        <v>760</v>
      </c>
      <c r="B318" s="78" t="s">
        <v>761</v>
      </c>
    </row>
    <row r="319" spans="1:2" x14ac:dyDescent="0.25">
      <c r="A319" s="78" t="s">
        <v>798</v>
      </c>
      <c r="B319" s="78" t="s">
        <v>799</v>
      </c>
    </row>
    <row r="320" spans="1:2" x14ac:dyDescent="0.25">
      <c r="A320" s="78" t="s">
        <v>753</v>
      </c>
      <c r="B320" s="78" t="s">
        <v>754</v>
      </c>
    </row>
    <row r="321" spans="1:2" x14ac:dyDescent="0.25">
      <c r="A321" s="78" t="s">
        <v>801</v>
      </c>
      <c r="B321" s="78" t="s">
        <v>802</v>
      </c>
    </row>
    <row r="322" spans="1:2" x14ac:dyDescent="0.25">
      <c r="A322" s="78" t="s">
        <v>800</v>
      </c>
      <c r="B322" s="60">
        <v>20650862000177</v>
      </c>
    </row>
    <row r="323" spans="1:2" x14ac:dyDescent="0.25">
      <c r="A323" s="78" t="s">
        <v>790</v>
      </c>
      <c r="B323" t="s">
        <v>804</v>
      </c>
    </row>
    <row r="324" spans="1:2" x14ac:dyDescent="0.25">
      <c r="A324" s="78" t="s">
        <v>791</v>
      </c>
      <c r="B324" t="s">
        <v>805</v>
      </c>
    </row>
    <row r="325" spans="1:2" x14ac:dyDescent="0.25">
      <c r="A325" s="78" t="s">
        <v>796</v>
      </c>
      <c r="B325" t="s">
        <v>806</v>
      </c>
    </row>
    <row r="326" spans="1:2" x14ac:dyDescent="0.25">
      <c r="A326" s="78" t="s">
        <v>803</v>
      </c>
      <c r="B326" t="s">
        <v>807</v>
      </c>
    </row>
    <row r="327" spans="1:2" x14ac:dyDescent="0.25">
      <c r="A327" s="78" t="s">
        <v>609</v>
      </c>
      <c r="B327" s="78" t="s">
        <v>628</v>
      </c>
    </row>
    <row r="328" spans="1:2" x14ac:dyDescent="0.25">
      <c r="A328" s="78" t="s">
        <v>815</v>
      </c>
      <c r="B328" s="78" t="s">
        <v>816</v>
      </c>
    </row>
    <row r="329" spans="1:2" x14ac:dyDescent="0.25">
      <c r="A329" s="78" t="s">
        <v>817</v>
      </c>
      <c r="B329" s="78" t="s">
        <v>818</v>
      </c>
    </row>
    <row r="330" spans="1:2" x14ac:dyDescent="0.25">
      <c r="A330" s="78" t="s">
        <v>821</v>
      </c>
      <c r="B330" s="78" t="s">
        <v>822</v>
      </c>
    </row>
    <row r="331" spans="1:2" x14ac:dyDescent="0.25">
      <c r="A331" s="78" t="s">
        <v>823</v>
      </c>
      <c r="B331" s="78" t="s">
        <v>824</v>
      </c>
    </row>
    <row r="332" spans="1:2" x14ac:dyDescent="0.25">
      <c r="A332" s="78" t="s">
        <v>825</v>
      </c>
      <c r="B332" s="78" t="s">
        <v>826</v>
      </c>
    </row>
    <row r="333" spans="1:2" x14ac:dyDescent="0.25">
      <c r="A333" s="78" t="s">
        <v>827</v>
      </c>
      <c r="B333" s="78" t="s">
        <v>828</v>
      </c>
    </row>
    <row r="334" spans="1:2" x14ac:dyDescent="0.25">
      <c r="A334" s="78" t="s">
        <v>829</v>
      </c>
      <c r="B334" s="78" t="s">
        <v>830</v>
      </c>
    </row>
    <row r="335" spans="1:2" x14ac:dyDescent="0.25">
      <c r="A335" s="78" t="s">
        <v>753</v>
      </c>
      <c r="B335" s="78" t="s">
        <v>754</v>
      </c>
    </row>
    <row r="336" spans="1:2" x14ac:dyDescent="0.25">
      <c r="A336" s="78" t="s">
        <v>811</v>
      </c>
      <c r="B336" t="s">
        <v>688</v>
      </c>
    </row>
    <row r="337" spans="1:2" x14ac:dyDescent="0.25">
      <c r="A337" s="78" t="s">
        <v>820</v>
      </c>
      <c r="B337" t="s">
        <v>831</v>
      </c>
    </row>
    <row r="338" spans="1:2" x14ac:dyDescent="0.25">
      <c r="A338" s="78" t="s">
        <v>809</v>
      </c>
      <c r="B338" t="s">
        <v>832</v>
      </c>
    </row>
    <row r="339" spans="1:2" x14ac:dyDescent="0.25">
      <c r="A339" s="78" t="s">
        <v>810</v>
      </c>
      <c r="B339" t="s">
        <v>833</v>
      </c>
    </row>
    <row r="340" spans="1:2" x14ac:dyDescent="0.25">
      <c r="A340" s="78" t="s">
        <v>812</v>
      </c>
      <c r="B340" s="103" t="s">
        <v>834</v>
      </c>
    </row>
    <row r="341" spans="1:2" x14ac:dyDescent="0.25">
      <c r="A341" s="78" t="s">
        <v>814</v>
      </c>
      <c r="B341" t="s">
        <v>835</v>
      </c>
    </row>
    <row r="342" spans="1:2" x14ac:dyDescent="0.25">
      <c r="A342" s="78" t="s">
        <v>844</v>
      </c>
      <c r="B342" s="78" t="s">
        <v>845</v>
      </c>
    </row>
    <row r="343" spans="1:2" x14ac:dyDescent="0.25">
      <c r="A343" s="78" t="s">
        <v>846</v>
      </c>
      <c r="B343" s="78" t="s">
        <v>847</v>
      </c>
    </row>
    <row r="344" spans="1:2" x14ac:dyDescent="0.25">
      <c r="A344" s="78" t="s">
        <v>848</v>
      </c>
      <c r="B344" s="78" t="s">
        <v>849</v>
      </c>
    </row>
    <row r="345" spans="1:2" x14ac:dyDescent="0.25">
      <c r="A345" s="78" t="s">
        <v>850</v>
      </c>
      <c r="B345" s="78" t="s">
        <v>851</v>
      </c>
    </row>
    <row r="346" spans="1:2" x14ac:dyDescent="0.25">
      <c r="A346" s="78" t="s">
        <v>852</v>
      </c>
      <c r="B346" s="78" t="s">
        <v>625</v>
      </c>
    </row>
    <row r="347" spans="1:2" x14ac:dyDescent="0.25">
      <c r="A347" s="78" t="s">
        <v>778</v>
      </c>
      <c r="B347" s="78" t="s">
        <v>779</v>
      </c>
    </row>
    <row r="348" spans="1:2" x14ac:dyDescent="0.25">
      <c r="A348" s="78" t="s">
        <v>853</v>
      </c>
      <c r="B348" s="78" t="s">
        <v>854</v>
      </c>
    </row>
    <row r="349" spans="1:2" x14ac:dyDescent="0.25">
      <c r="A349" s="78" t="s">
        <v>855</v>
      </c>
      <c r="B349" s="78" t="s">
        <v>856</v>
      </c>
    </row>
    <row r="350" spans="1:2" x14ac:dyDescent="0.25">
      <c r="A350" s="78" t="s">
        <v>857</v>
      </c>
      <c r="B350" s="78" t="s">
        <v>858</v>
      </c>
    </row>
    <row r="351" spans="1:2" x14ac:dyDescent="0.25">
      <c r="A351" s="78" t="s">
        <v>859</v>
      </c>
      <c r="B351" s="78" t="s">
        <v>626</v>
      </c>
    </row>
    <row r="352" spans="1:2" x14ac:dyDescent="0.25">
      <c r="A352" s="78" t="s">
        <v>860</v>
      </c>
      <c r="B352" s="78" t="s">
        <v>861</v>
      </c>
    </row>
    <row r="353" spans="1:2" x14ac:dyDescent="0.25">
      <c r="A353" s="78" t="s">
        <v>862</v>
      </c>
      <c r="B353" s="78" t="s">
        <v>863</v>
      </c>
    </row>
    <row r="354" spans="1:2" x14ac:dyDescent="0.25">
      <c r="A354" s="78" t="s">
        <v>864</v>
      </c>
      <c r="B354" s="78" t="s">
        <v>865</v>
      </c>
    </row>
    <row r="355" spans="1:2" x14ac:dyDescent="0.25">
      <c r="A355" s="78" t="s">
        <v>866</v>
      </c>
      <c r="B355" s="78" t="s">
        <v>867</v>
      </c>
    </row>
    <row r="356" spans="1:2" x14ac:dyDescent="0.25">
      <c r="A356" s="78" t="s">
        <v>868</v>
      </c>
      <c r="B356" s="78" t="s">
        <v>869</v>
      </c>
    </row>
    <row r="357" spans="1:2" x14ac:dyDescent="0.25">
      <c r="A357" s="78" t="s">
        <v>870</v>
      </c>
      <c r="B357" s="78" t="s">
        <v>871</v>
      </c>
    </row>
    <row r="358" spans="1:2" x14ac:dyDescent="0.25">
      <c r="A358" s="78" t="s">
        <v>872</v>
      </c>
      <c r="B358" s="78" t="s">
        <v>873</v>
      </c>
    </row>
    <row r="359" spans="1:2" x14ac:dyDescent="0.25">
      <c r="A359" s="78" t="s">
        <v>753</v>
      </c>
      <c r="B359" s="78" t="s">
        <v>754</v>
      </c>
    </row>
    <row r="360" spans="1:2" x14ac:dyDescent="0.25">
      <c r="A360" s="78" t="s">
        <v>874</v>
      </c>
      <c r="B360" s="78" t="s">
        <v>875</v>
      </c>
    </row>
    <row r="361" spans="1:2" x14ac:dyDescent="0.25">
      <c r="A361" s="78" t="s">
        <v>876</v>
      </c>
      <c r="B361" s="78" t="s">
        <v>877</v>
      </c>
    </row>
    <row r="362" spans="1:2" x14ac:dyDescent="0.25">
      <c r="A362" s="78" t="s">
        <v>837</v>
      </c>
      <c r="B362" s="78" t="s">
        <v>838</v>
      </c>
    </row>
    <row r="363" spans="1:2" x14ac:dyDescent="0.25">
      <c r="A363" s="78" t="s">
        <v>878</v>
      </c>
      <c r="B363" s="78" t="s">
        <v>879</v>
      </c>
    </row>
    <row r="364" spans="1:2" x14ac:dyDescent="0.25">
      <c r="A364" s="78" t="s">
        <v>880</v>
      </c>
      <c r="B364" s="78" t="s">
        <v>881</v>
      </c>
    </row>
    <row r="365" spans="1:2" x14ac:dyDescent="0.25">
      <c r="A365" s="78" t="s">
        <v>743</v>
      </c>
      <c r="B365" s="78" t="s">
        <v>744</v>
      </c>
    </row>
    <row r="366" spans="1:2" x14ac:dyDescent="0.25">
      <c r="A366" s="78" t="s">
        <v>820</v>
      </c>
      <c r="B366" s="78" t="s">
        <v>831</v>
      </c>
    </row>
    <row r="367" spans="1:2" x14ac:dyDescent="0.25">
      <c r="A367" s="78" t="s">
        <v>882</v>
      </c>
      <c r="B367" s="78" t="s">
        <v>883</v>
      </c>
    </row>
    <row r="368" spans="1:2" x14ac:dyDescent="0.25">
      <c r="A368" s="78" t="s">
        <v>884</v>
      </c>
      <c r="B368" s="78" t="s">
        <v>885</v>
      </c>
    </row>
    <row r="369" spans="1:2" x14ac:dyDescent="0.25">
      <c r="A369" s="78" t="s">
        <v>798</v>
      </c>
      <c r="B369" s="78" t="s">
        <v>799</v>
      </c>
    </row>
    <row r="370" spans="1:2" x14ac:dyDescent="0.25">
      <c r="A370" s="78" t="s">
        <v>886</v>
      </c>
      <c r="B370" s="78" t="s">
        <v>887</v>
      </c>
    </row>
    <row r="371" spans="1:2" x14ac:dyDescent="0.25">
      <c r="A371" s="78" t="s">
        <v>888</v>
      </c>
      <c r="B371" s="78" t="s">
        <v>889</v>
      </c>
    </row>
    <row r="372" spans="1:2" x14ac:dyDescent="0.25">
      <c r="A372" s="78" t="s">
        <v>749</v>
      </c>
      <c r="B372" s="78" t="s">
        <v>750</v>
      </c>
    </row>
    <row r="373" spans="1:2" x14ac:dyDescent="0.25">
      <c r="A373" s="78" t="s">
        <v>890</v>
      </c>
      <c r="B373" s="78" t="s">
        <v>891</v>
      </c>
    </row>
    <row r="374" spans="1:2" x14ac:dyDescent="0.25">
      <c r="A374" s="78" t="s">
        <v>892</v>
      </c>
      <c r="B374" s="78" t="s">
        <v>893</v>
      </c>
    </row>
    <row r="375" spans="1:2" x14ac:dyDescent="0.25">
      <c r="A375" s="78" t="s">
        <v>894</v>
      </c>
      <c r="B375" s="78" t="s">
        <v>895</v>
      </c>
    </row>
    <row r="376" spans="1:2" x14ac:dyDescent="0.25">
      <c r="A376" s="78" t="s">
        <v>896</v>
      </c>
      <c r="B376" s="78" t="s">
        <v>897</v>
      </c>
    </row>
    <row r="377" spans="1:2" x14ac:dyDescent="0.25">
      <c r="A377" s="78" t="s">
        <v>687</v>
      </c>
      <c r="B377" s="78" t="s">
        <v>691</v>
      </c>
    </row>
    <row r="378" spans="1:2" x14ac:dyDescent="0.25">
      <c r="A378" s="78" t="s">
        <v>741</v>
      </c>
      <c r="B378" s="78" t="s">
        <v>742</v>
      </c>
    </row>
    <row r="379" spans="1:2" x14ac:dyDescent="0.25">
      <c r="A379" s="78" t="s">
        <v>898</v>
      </c>
      <c r="B379" s="78" t="s">
        <v>899</v>
      </c>
    </row>
    <row r="380" spans="1:2" x14ac:dyDescent="0.25">
      <c r="A380" s="78" t="s">
        <v>792</v>
      </c>
      <c r="B380" s="78" t="s">
        <v>793</v>
      </c>
    </row>
    <row r="381" spans="1:2" x14ac:dyDescent="0.25">
      <c r="A381" s="78" t="s">
        <v>745</v>
      </c>
      <c r="B381" s="78" t="s">
        <v>746</v>
      </c>
    </row>
    <row r="382" spans="1:2" x14ac:dyDescent="0.25">
      <c r="A382" s="78" t="s">
        <v>794</v>
      </c>
      <c r="B382" s="78" t="s">
        <v>795</v>
      </c>
    </row>
    <row r="383" spans="1:2" x14ac:dyDescent="0.25">
      <c r="A383" s="78" t="s">
        <v>837</v>
      </c>
      <c r="B383" s="78" t="s">
        <v>838</v>
      </c>
    </row>
    <row r="384" spans="1:2" x14ac:dyDescent="0.25">
      <c r="A384" s="78" t="s">
        <v>840</v>
      </c>
      <c r="B384" t="s">
        <v>922</v>
      </c>
    </row>
    <row r="385" spans="1:2" x14ac:dyDescent="0.25">
      <c r="A385" s="78" t="s">
        <v>821</v>
      </c>
      <c r="B385" s="78" t="s">
        <v>822</v>
      </c>
    </row>
    <row r="386" spans="1:2" x14ac:dyDescent="0.25">
      <c r="A386" s="78" t="s">
        <v>760</v>
      </c>
      <c r="B386" s="78" t="s">
        <v>761</v>
      </c>
    </row>
    <row r="387" spans="1:2" x14ac:dyDescent="0.25">
      <c r="A387" s="78" t="s">
        <v>900</v>
      </c>
      <c r="B387" s="78" t="s">
        <v>901</v>
      </c>
    </row>
    <row r="388" spans="1:2" x14ac:dyDescent="0.25">
      <c r="A388" s="78" t="s">
        <v>747</v>
      </c>
      <c r="B388" s="78" t="s">
        <v>748</v>
      </c>
    </row>
    <row r="389" spans="1:2" x14ac:dyDescent="0.25">
      <c r="A389" s="78" t="s">
        <v>902</v>
      </c>
      <c r="B389" s="78" t="s">
        <v>903</v>
      </c>
    </row>
    <row r="390" spans="1:2" x14ac:dyDescent="0.25">
      <c r="A390" s="78" t="s">
        <v>908</v>
      </c>
      <c r="B390" s="78" t="s">
        <v>909</v>
      </c>
    </row>
    <row r="391" spans="1:2" x14ac:dyDescent="0.25">
      <c r="A391" s="78" t="s">
        <v>894</v>
      </c>
      <c r="B391" s="78" t="s">
        <v>895</v>
      </c>
    </row>
    <row r="392" spans="1:2" x14ac:dyDescent="0.25">
      <c r="A392" s="78" t="s">
        <v>844</v>
      </c>
      <c r="B392" s="78" t="s">
        <v>845</v>
      </c>
    </row>
    <row r="393" spans="1:2" x14ac:dyDescent="0.25">
      <c r="A393" s="78" t="s">
        <v>872</v>
      </c>
      <c r="B393" s="78" t="s">
        <v>873</v>
      </c>
    </row>
    <row r="394" spans="1:2" x14ac:dyDescent="0.25">
      <c r="A394" s="78" t="s">
        <v>880</v>
      </c>
      <c r="B394" s="78" t="s">
        <v>881</v>
      </c>
    </row>
    <row r="395" spans="1:2" x14ac:dyDescent="0.25">
      <c r="A395" s="78" t="s">
        <v>890</v>
      </c>
      <c r="B395" s="78" t="s">
        <v>891</v>
      </c>
    </row>
    <row r="396" spans="1:2" x14ac:dyDescent="0.25">
      <c r="A396" s="78" t="s">
        <v>874</v>
      </c>
      <c r="B396" s="78" t="s">
        <v>875</v>
      </c>
    </row>
    <row r="397" spans="1:2" x14ac:dyDescent="0.25">
      <c r="A397" s="78" t="s">
        <v>820</v>
      </c>
      <c r="B397" s="78" t="s">
        <v>831</v>
      </c>
    </row>
    <row r="398" spans="1:2" x14ac:dyDescent="0.25">
      <c r="A398" s="78" t="s">
        <v>753</v>
      </c>
      <c r="B398" s="78" t="s">
        <v>754</v>
      </c>
    </row>
    <row r="399" spans="1:2" x14ac:dyDescent="0.25">
      <c r="A399" s="78" t="s">
        <v>878</v>
      </c>
      <c r="B399" s="78" t="s">
        <v>879</v>
      </c>
    </row>
    <row r="400" spans="1:2" x14ac:dyDescent="0.25">
      <c r="A400" s="78" t="s">
        <v>837</v>
      </c>
      <c r="B400" s="78" t="s">
        <v>838</v>
      </c>
    </row>
    <row r="401" spans="1:2" x14ac:dyDescent="0.25">
      <c r="A401" s="78" t="s">
        <v>755</v>
      </c>
      <c r="B401" s="78" t="s">
        <v>756</v>
      </c>
    </row>
    <row r="402" spans="1:2" x14ac:dyDescent="0.25">
      <c r="A402" s="78" t="s">
        <v>544</v>
      </c>
      <c r="B402" s="78" t="s">
        <v>545</v>
      </c>
    </row>
    <row r="403" spans="1:2" x14ac:dyDescent="0.25">
      <c r="A403" s="78" t="s">
        <v>920</v>
      </c>
      <c r="B403" t="s">
        <v>923</v>
      </c>
    </row>
    <row r="404" spans="1:2" x14ac:dyDescent="0.25">
      <c r="A404" s="78" t="s">
        <v>772</v>
      </c>
      <c r="B404" s="78" t="s">
        <v>773</v>
      </c>
    </row>
    <row r="405" spans="1:2" x14ac:dyDescent="0.25">
      <c r="A405" s="78" t="s">
        <v>855</v>
      </c>
      <c r="B405" s="78" t="s">
        <v>856</v>
      </c>
    </row>
    <row r="406" spans="1:2" x14ac:dyDescent="0.25">
      <c r="A406" s="78" t="s">
        <v>848</v>
      </c>
      <c r="B406" s="78" t="s">
        <v>849</v>
      </c>
    </row>
    <row r="407" spans="1:2" x14ac:dyDescent="0.25">
      <c r="A407" s="78" t="s">
        <v>1082</v>
      </c>
      <c r="B407" t="s">
        <v>925</v>
      </c>
    </row>
    <row r="408" spans="1:2" x14ac:dyDescent="0.25">
      <c r="A408" s="78" t="s">
        <v>904</v>
      </c>
      <c r="B408" t="s">
        <v>926</v>
      </c>
    </row>
    <row r="409" spans="1:2" x14ac:dyDescent="0.25">
      <c r="A409" s="78" t="s">
        <v>905</v>
      </c>
      <c r="B409" t="s">
        <v>807</v>
      </c>
    </row>
    <row r="410" spans="1:2" x14ac:dyDescent="0.25">
      <c r="A410" s="78" t="s">
        <v>906</v>
      </c>
      <c r="B410" t="s">
        <v>927</v>
      </c>
    </row>
    <row r="411" spans="1:2" x14ac:dyDescent="0.25">
      <c r="A411" s="78" t="s">
        <v>914</v>
      </c>
      <c r="B411" t="s">
        <v>928</v>
      </c>
    </row>
    <row r="412" spans="1:2" x14ac:dyDescent="0.25">
      <c r="A412" s="78" t="s">
        <v>912</v>
      </c>
      <c r="B412" s="108" t="s">
        <v>494</v>
      </c>
    </row>
    <row r="413" spans="1:2" x14ac:dyDescent="0.25">
      <c r="A413" s="78" t="s">
        <v>916</v>
      </c>
      <c r="B413" s="78" t="s">
        <v>832</v>
      </c>
    </row>
    <row r="414" spans="1:2" x14ac:dyDescent="0.25">
      <c r="A414" s="78" t="s">
        <v>921</v>
      </c>
      <c r="B414" t="s">
        <v>929</v>
      </c>
    </row>
    <row r="415" spans="1:2" x14ac:dyDescent="0.25">
      <c r="A415" s="78" t="s">
        <v>917</v>
      </c>
      <c r="B415" t="s">
        <v>930</v>
      </c>
    </row>
    <row r="416" spans="1:2" x14ac:dyDescent="0.25">
      <c r="A416" s="78" t="s">
        <v>1047</v>
      </c>
      <c r="B416" t="s">
        <v>931</v>
      </c>
    </row>
    <row r="417" spans="1:2" x14ac:dyDescent="0.25">
      <c r="A417" s="78" t="s">
        <v>933</v>
      </c>
      <c r="B417" s="78" t="s">
        <v>934</v>
      </c>
    </row>
    <row r="418" spans="1:2" x14ac:dyDescent="0.25">
      <c r="A418" s="78" t="s">
        <v>796</v>
      </c>
      <c r="B418" s="78" t="s">
        <v>806</v>
      </c>
    </row>
    <row r="419" spans="1:2" x14ac:dyDescent="0.25">
      <c r="A419" s="78" t="s">
        <v>937</v>
      </c>
      <c r="B419" s="78" t="s">
        <v>938</v>
      </c>
    </row>
    <row r="420" spans="1:2" x14ac:dyDescent="0.25">
      <c r="A420" s="78" t="s">
        <v>940</v>
      </c>
      <c r="B420" t="s">
        <v>941</v>
      </c>
    </row>
    <row r="421" spans="1:2" x14ac:dyDescent="0.25">
      <c r="A421" s="78" t="s">
        <v>936</v>
      </c>
      <c r="B421" t="s">
        <v>942</v>
      </c>
    </row>
    <row r="422" spans="1:2" x14ac:dyDescent="0.25">
      <c r="A422" s="78" t="s">
        <v>945</v>
      </c>
      <c r="B422" s="78" t="s">
        <v>946</v>
      </c>
    </row>
    <row r="423" spans="1:2" x14ac:dyDescent="0.25">
      <c r="A423" s="78" t="s">
        <v>954</v>
      </c>
      <c r="B423" s="78" t="s">
        <v>955</v>
      </c>
    </row>
    <row r="424" spans="1:2" x14ac:dyDescent="0.25">
      <c r="A424" s="78" t="s">
        <v>956</v>
      </c>
      <c r="B424" s="78" t="s">
        <v>957</v>
      </c>
    </row>
    <row r="425" spans="1:2" x14ac:dyDescent="0.25">
      <c r="A425" s="78" t="s">
        <v>872</v>
      </c>
      <c r="B425" s="78" t="s">
        <v>873</v>
      </c>
    </row>
    <row r="426" spans="1:2" x14ac:dyDescent="0.25">
      <c r="A426" s="78" t="s">
        <v>962</v>
      </c>
      <c r="B426" s="78" t="s">
        <v>963</v>
      </c>
    </row>
    <row r="427" spans="1:2" x14ac:dyDescent="0.25">
      <c r="A427" s="78" t="s">
        <v>848</v>
      </c>
      <c r="B427" s="78" t="s">
        <v>849</v>
      </c>
    </row>
    <row r="428" spans="1:2" x14ac:dyDescent="0.25">
      <c r="A428" s="78" t="s">
        <v>964</v>
      </c>
      <c r="B428" s="78" t="s">
        <v>965</v>
      </c>
    </row>
    <row r="429" spans="1:2" x14ac:dyDescent="0.25">
      <c r="A429" s="78" t="s">
        <v>937</v>
      </c>
      <c r="B429" s="78" t="s">
        <v>938</v>
      </c>
    </row>
    <row r="430" spans="1:2" x14ac:dyDescent="0.25">
      <c r="A430" s="78" t="s">
        <v>967</v>
      </c>
      <c r="B430" t="s">
        <v>972</v>
      </c>
    </row>
    <row r="431" spans="1:2" x14ac:dyDescent="0.25">
      <c r="A431" s="78" t="s">
        <v>937</v>
      </c>
      <c r="B431" s="78" t="s">
        <v>938</v>
      </c>
    </row>
    <row r="432" spans="1:2" x14ac:dyDescent="0.25">
      <c r="A432" s="78" t="s">
        <v>956</v>
      </c>
      <c r="B432" s="78" t="s">
        <v>957</v>
      </c>
    </row>
    <row r="433" spans="1:2" x14ac:dyDescent="0.25">
      <c r="A433" s="78" t="s">
        <v>1030</v>
      </c>
      <c r="B433" t="s">
        <v>973</v>
      </c>
    </row>
    <row r="434" spans="1:2" x14ac:dyDescent="0.25">
      <c r="A434" s="78" t="s">
        <v>1148</v>
      </c>
      <c r="B434" t="s">
        <v>974</v>
      </c>
    </row>
    <row r="435" spans="1:2" x14ac:dyDescent="0.25">
      <c r="A435" s="78" t="s">
        <v>951</v>
      </c>
      <c r="B435" s="76" t="s">
        <v>788</v>
      </c>
    </row>
    <row r="436" spans="1:2" x14ac:dyDescent="0.25">
      <c r="A436" s="78" t="s">
        <v>970</v>
      </c>
      <c r="B436" t="s">
        <v>865</v>
      </c>
    </row>
    <row r="437" spans="1:2" x14ac:dyDescent="0.25">
      <c r="A437" s="78" t="s">
        <v>971</v>
      </c>
      <c r="B437" t="s">
        <v>522</v>
      </c>
    </row>
    <row r="438" spans="1:2" x14ac:dyDescent="0.25">
      <c r="A438" s="78" t="s">
        <v>943</v>
      </c>
      <c r="B438" t="s">
        <v>975</v>
      </c>
    </row>
    <row r="439" spans="1:2" x14ac:dyDescent="0.25">
      <c r="A439" s="78" t="s">
        <v>982</v>
      </c>
      <c r="B439" s="78" t="s">
        <v>983</v>
      </c>
    </row>
    <row r="440" spans="1:2" x14ac:dyDescent="0.25">
      <c r="A440" s="78" t="s">
        <v>1038</v>
      </c>
      <c r="B440" s="78" t="s">
        <v>1039</v>
      </c>
    </row>
    <row r="441" spans="1:2" x14ac:dyDescent="0.25">
      <c r="A441" s="78" t="s">
        <v>884</v>
      </c>
      <c r="B441" s="78" t="s">
        <v>885</v>
      </c>
    </row>
    <row r="442" spans="1:2" x14ac:dyDescent="0.25">
      <c r="A442" s="78" t="s">
        <v>1053</v>
      </c>
      <c r="B442" s="78" t="s">
        <v>1054</v>
      </c>
    </row>
    <row r="443" spans="1:2" x14ac:dyDescent="0.25">
      <c r="A443" s="78" t="s">
        <v>1073</v>
      </c>
      <c r="B443" t="s">
        <v>1154</v>
      </c>
    </row>
    <row r="444" spans="1:2" x14ac:dyDescent="0.25">
      <c r="A444" s="78" t="s">
        <v>1125</v>
      </c>
      <c r="B444" t="s">
        <v>1156</v>
      </c>
    </row>
    <row r="445" spans="1:2" x14ac:dyDescent="0.25">
      <c r="A445" s="78" t="s">
        <v>1117</v>
      </c>
      <c r="B445" t="s">
        <v>1157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76" zoomScale="110" zoomScaleNormal="110" workbookViewId="0">
      <selection activeCell="A89" sqref="A8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619</v>
      </c>
      <c r="E2" t="s">
        <v>836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560</v>
      </c>
      <c r="B4" s="48" t="s">
        <v>127</v>
      </c>
      <c r="C4" s="49" t="s">
        <v>128</v>
      </c>
    </row>
    <row r="5" spans="1:5" x14ac:dyDescent="0.25">
      <c r="A5" t="s">
        <v>561</v>
      </c>
      <c r="B5" s="48" t="s">
        <v>129</v>
      </c>
      <c r="C5" s="49" t="s">
        <v>130</v>
      </c>
    </row>
    <row r="6" spans="1:5" x14ac:dyDescent="0.25">
      <c r="A6" t="s">
        <v>561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947</v>
      </c>
      <c r="B11" s="82" t="s">
        <v>139</v>
      </c>
      <c r="C11" s="83" t="s">
        <v>140</v>
      </c>
    </row>
    <row r="12" spans="1:5" s="78" customFormat="1" x14ac:dyDescent="0.25">
      <c r="A12" s="87" t="s">
        <v>949</v>
      </c>
      <c r="B12" s="82" t="s">
        <v>139</v>
      </c>
      <c r="C12" s="83" t="s">
        <v>140</v>
      </c>
    </row>
    <row r="13" spans="1:5" s="78" customFormat="1" x14ac:dyDescent="0.25">
      <c r="A13" s="87" t="s">
        <v>944</v>
      </c>
      <c r="B13" s="82" t="s">
        <v>139</v>
      </c>
      <c r="C13" s="83" t="s">
        <v>140</v>
      </c>
    </row>
    <row r="14" spans="1:5" x14ac:dyDescent="0.25">
      <c r="A14" s="87" t="s">
        <v>950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489</v>
      </c>
      <c r="B22" s="50" t="s">
        <v>59</v>
      </c>
      <c r="C22" s="49" t="s">
        <v>11</v>
      </c>
    </row>
    <row r="23" spans="1:3" x14ac:dyDescent="0.25">
      <c r="A23" t="s">
        <v>577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841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918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447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486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488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839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618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482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686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935</v>
      </c>
      <c r="B104" s="48" t="s">
        <v>53</v>
      </c>
      <c r="C104" s="49" t="s">
        <v>253</v>
      </c>
    </row>
    <row r="105" spans="1:3" x14ac:dyDescent="0.25">
      <c r="A105" t="s">
        <v>553</v>
      </c>
      <c r="B105" s="48" t="s">
        <v>53</v>
      </c>
      <c r="C105" s="49" t="s">
        <v>253</v>
      </c>
    </row>
    <row r="106" spans="1:3" x14ac:dyDescent="0.25">
      <c r="A106" s="61" t="s">
        <v>480</v>
      </c>
      <c r="B106" s="48" t="s">
        <v>53</v>
      </c>
      <c r="C106" s="49" t="s">
        <v>253</v>
      </c>
    </row>
    <row r="107" spans="1:3" x14ac:dyDescent="0.25">
      <c r="A107" s="78" t="s">
        <v>757</v>
      </c>
      <c r="B107" s="48" t="s">
        <v>53</v>
      </c>
      <c r="C107" s="49" t="s">
        <v>253</v>
      </c>
    </row>
    <row r="108" spans="1:3" x14ac:dyDescent="0.25">
      <c r="A108" s="61" t="s">
        <v>450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953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684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651</v>
      </c>
    </row>
    <row r="210" spans="1:3" x14ac:dyDescent="0.25">
      <c r="A210" s="88"/>
      <c r="B210" s="80" t="s">
        <v>652</v>
      </c>
      <c r="C210" s="81" t="s">
        <v>653</v>
      </c>
    </row>
    <row r="211" spans="1:3" x14ac:dyDescent="0.25">
      <c r="A211" s="83" t="s">
        <v>655</v>
      </c>
      <c r="B211" s="82" t="s">
        <v>654</v>
      </c>
      <c r="C211" s="83" t="s">
        <v>655</v>
      </c>
    </row>
    <row r="212" spans="1:3" x14ac:dyDescent="0.25">
      <c r="A212" s="88"/>
      <c r="B212" s="80" t="s">
        <v>656</v>
      </c>
      <c r="C212" s="81" t="s">
        <v>657</v>
      </c>
    </row>
    <row r="213" spans="1:3" x14ac:dyDescent="0.25">
      <c r="A213" s="88" t="s">
        <v>623</v>
      </c>
      <c r="B213" s="82" t="s">
        <v>658</v>
      </c>
      <c r="C213" s="83" t="s">
        <v>659</v>
      </c>
    </row>
    <row r="214" spans="1:3" x14ac:dyDescent="0.25">
      <c r="A214" s="88" t="s">
        <v>660</v>
      </c>
      <c r="B214" s="86" t="s">
        <v>661</v>
      </c>
      <c r="C214" s="79" t="s">
        <v>662</v>
      </c>
    </row>
    <row r="215" spans="1:3" x14ac:dyDescent="0.25">
      <c r="A215" s="88" t="s">
        <v>663</v>
      </c>
      <c r="B215" s="86" t="s">
        <v>664</v>
      </c>
      <c r="C215" s="79" t="s">
        <v>601</v>
      </c>
    </row>
    <row r="216" spans="1:3" x14ac:dyDescent="0.25">
      <c r="A216" s="88" t="s">
        <v>665</v>
      </c>
      <c r="B216" s="86" t="s">
        <v>682</v>
      </c>
      <c r="C216" s="83" t="s">
        <v>666</v>
      </c>
    </row>
    <row r="217" spans="1:3" x14ac:dyDescent="0.25">
      <c r="A217" s="88"/>
      <c r="B217" s="84">
        <v>11</v>
      </c>
      <c r="C217" s="85" t="s">
        <v>667</v>
      </c>
    </row>
    <row r="218" spans="1:3" x14ac:dyDescent="0.25">
      <c r="A218" s="88"/>
      <c r="B218" s="80" t="s">
        <v>668</v>
      </c>
      <c r="C218" s="81" t="s">
        <v>657</v>
      </c>
    </row>
    <row r="219" spans="1:3" x14ac:dyDescent="0.25">
      <c r="A219" s="79" t="s">
        <v>669</v>
      </c>
      <c r="B219" s="86" t="s">
        <v>670</v>
      </c>
      <c r="C219" s="79" t="s">
        <v>671</v>
      </c>
    </row>
    <row r="220" spans="1:3" x14ac:dyDescent="0.25">
      <c r="A220" s="83" t="s">
        <v>672</v>
      </c>
      <c r="B220" s="86" t="s">
        <v>673</v>
      </c>
      <c r="C220" s="83" t="s">
        <v>672</v>
      </c>
    </row>
    <row r="221" spans="1:3" x14ac:dyDescent="0.25">
      <c r="A221" s="79" t="s">
        <v>604</v>
      </c>
      <c r="B221" s="86" t="s">
        <v>674</v>
      </c>
      <c r="C221" s="79" t="s">
        <v>604</v>
      </c>
    </row>
    <row r="222" spans="1:3" x14ac:dyDescent="0.25">
      <c r="A222" s="89" t="s">
        <v>675</v>
      </c>
      <c r="B222" s="86" t="s">
        <v>676</v>
      </c>
      <c r="C222" s="89" t="s">
        <v>675</v>
      </c>
    </row>
    <row r="223" spans="1:3" x14ac:dyDescent="0.25">
      <c r="A223" s="79" t="s">
        <v>461</v>
      </c>
      <c r="B223" s="86" t="s">
        <v>677</v>
      </c>
      <c r="C223" s="79" t="s">
        <v>461</v>
      </c>
    </row>
    <row r="224" spans="1:3" x14ac:dyDescent="0.25">
      <c r="A224" s="83" t="s">
        <v>678</v>
      </c>
      <c r="B224" s="86" t="s">
        <v>679</v>
      </c>
      <c r="C224" s="83" t="s">
        <v>678</v>
      </c>
    </row>
    <row r="225" spans="1:3" s="78" customFormat="1" x14ac:dyDescent="0.25">
      <c r="A225" s="83" t="s">
        <v>924</v>
      </c>
      <c r="B225" s="86" t="s">
        <v>681</v>
      </c>
      <c r="C225" s="83" t="s">
        <v>680</v>
      </c>
    </row>
    <row r="226" spans="1:3" x14ac:dyDescent="0.25">
      <c r="A226" s="83" t="s">
        <v>680</v>
      </c>
      <c r="B226" s="86" t="s">
        <v>681</v>
      </c>
      <c r="C226" s="83" t="s">
        <v>680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opLeftCell="E1" zoomScale="110" zoomScaleNormal="110" workbookViewId="0">
      <pane ySplit="1" topLeftCell="A91" activePane="bottomLeft" state="frozen"/>
      <selection pane="bottomLeft" activeCell="C91" sqref="C91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38.7109375" style="78" customWidth="1"/>
    <col min="4" max="4" width="55.140625" style="78" customWidth="1"/>
    <col min="5" max="5" width="114.85546875" style="78" customWidth="1"/>
    <col min="6" max="6" width="13.85546875" style="78" customWidth="1"/>
    <col min="7" max="8" width="12.42578125" style="78" customWidth="1"/>
    <col min="9" max="9" width="23.855468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86.7109375" style="78" customWidth="1"/>
    <col min="16" max="256" width="9.140625" style="78"/>
    <col min="257" max="257" width="18.7109375" style="78" customWidth="1"/>
    <col min="258" max="258" width="20.140625" style="78" customWidth="1"/>
    <col min="259" max="259" width="38.7109375" style="78" customWidth="1"/>
    <col min="260" max="260" width="55.140625" style="78" customWidth="1"/>
    <col min="261" max="261" width="114.85546875" style="78" customWidth="1"/>
    <col min="262" max="262" width="13.85546875" style="78" customWidth="1"/>
    <col min="263" max="264" width="12.42578125" style="78" customWidth="1"/>
    <col min="265" max="265" width="23.855468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86.710937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38.7109375" style="78" customWidth="1"/>
    <col min="516" max="516" width="55.140625" style="78" customWidth="1"/>
    <col min="517" max="517" width="114.85546875" style="78" customWidth="1"/>
    <col min="518" max="518" width="13.85546875" style="78" customWidth="1"/>
    <col min="519" max="520" width="12.42578125" style="78" customWidth="1"/>
    <col min="521" max="521" width="23.855468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86.710937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38.7109375" style="78" customWidth="1"/>
    <col min="772" max="772" width="55.140625" style="78" customWidth="1"/>
    <col min="773" max="773" width="114.85546875" style="78" customWidth="1"/>
    <col min="774" max="774" width="13.85546875" style="78" customWidth="1"/>
    <col min="775" max="776" width="12.42578125" style="78" customWidth="1"/>
    <col min="777" max="777" width="23.855468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86.710937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38.7109375" style="78" customWidth="1"/>
    <col min="1028" max="1028" width="55.140625" style="78" customWidth="1"/>
    <col min="1029" max="1029" width="114.85546875" style="78" customWidth="1"/>
    <col min="1030" max="1030" width="13.85546875" style="78" customWidth="1"/>
    <col min="1031" max="1032" width="12.42578125" style="78" customWidth="1"/>
    <col min="1033" max="1033" width="23.855468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86.710937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38.7109375" style="78" customWidth="1"/>
    <col min="1284" max="1284" width="55.140625" style="78" customWidth="1"/>
    <col min="1285" max="1285" width="114.85546875" style="78" customWidth="1"/>
    <col min="1286" max="1286" width="13.85546875" style="78" customWidth="1"/>
    <col min="1287" max="1288" width="12.42578125" style="78" customWidth="1"/>
    <col min="1289" max="1289" width="23.855468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86.710937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38.7109375" style="78" customWidth="1"/>
    <col min="1540" max="1540" width="55.140625" style="78" customWidth="1"/>
    <col min="1541" max="1541" width="114.85546875" style="78" customWidth="1"/>
    <col min="1542" max="1542" width="13.85546875" style="78" customWidth="1"/>
    <col min="1543" max="1544" width="12.42578125" style="78" customWidth="1"/>
    <col min="1545" max="1545" width="23.855468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86.710937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38.7109375" style="78" customWidth="1"/>
    <col min="1796" max="1796" width="55.140625" style="78" customWidth="1"/>
    <col min="1797" max="1797" width="114.85546875" style="78" customWidth="1"/>
    <col min="1798" max="1798" width="13.85546875" style="78" customWidth="1"/>
    <col min="1799" max="1800" width="12.42578125" style="78" customWidth="1"/>
    <col min="1801" max="1801" width="23.855468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86.710937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38.7109375" style="78" customWidth="1"/>
    <col min="2052" max="2052" width="55.140625" style="78" customWidth="1"/>
    <col min="2053" max="2053" width="114.85546875" style="78" customWidth="1"/>
    <col min="2054" max="2054" width="13.85546875" style="78" customWidth="1"/>
    <col min="2055" max="2056" width="12.42578125" style="78" customWidth="1"/>
    <col min="2057" max="2057" width="23.855468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86.710937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38.7109375" style="78" customWidth="1"/>
    <col min="2308" max="2308" width="55.140625" style="78" customWidth="1"/>
    <col min="2309" max="2309" width="114.85546875" style="78" customWidth="1"/>
    <col min="2310" max="2310" width="13.85546875" style="78" customWidth="1"/>
    <col min="2311" max="2312" width="12.42578125" style="78" customWidth="1"/>
    <col min="2313" max="2313" width="23.855468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86.710937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38.7109375" style="78" customWidth="1"/>
    <col min="2564" max="2564" width="55.140625" style="78" customWidth="1"/>
    <col min="2565" max="2565" width="114.85546875" style="78" customWidth="1"/>
    <col min="2566" max="2566" width="13.85546875" style="78" customWidth="1"/>
    <col min="2567" max="2568" width="12.42578125" style="78" customWidth="1"/>
    <col min="2569" max="2569" width="23.855468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86.710937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38.7109375" style="78" customWidth="1"/>
    <col min="2820" max="2820" width="55.140625" style="78" customWidth="1"/>
    <col min="2821" max="2821" width="114.85546875" style="78" customWidth="1"/>
    <col min="2822" max="2822" width="13.85546875" style="78" customWidth="1"/>
    <col min="2823" max="2824" width="12.42578125" style="78" customWidth="1"/>
    <col min="2825" max="2825" width="23.855468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86.710937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38.7109375" style="78" customWidth="1"/>
    <col min="3076" max="3076" width="55.140625" style="78" customWidth="1"/>
    <col min="3077" max="3077" width="114.85546875" style="78" customWidth="1"/>
    <col min="3078" max="3078" width="13.85546875" style="78" customWidth="1"/>
    <col min="3079" max="3080" width="12.42578125" style="78" customWidth="1"/>
    <col min="3081" max="3081" width="23.855468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86.710937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38.7109375" style="78" customWidth="1"/>
    <col min="3332" max="3332" width="55.140625" style="78" customWidth="1"/>
    <col min="3333" max="3333" width="114.85546875" style="78" customWidth="1"/>
    <col min="3334" max="3334" width="13.85546875" style="78" customWidth="1"/>
    <col min="3335" max="3336" width="12.42578125" style="78" customWidth="1"/>
    <col min="3337" max="3337" width="23.855468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86.710937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38.7109375" style="78" customWidth="1"/>
    <col min="3588" max="3588" width="55.140625" style="78" customWidth="1"/>
    <col min="3589" max="3589" width="114.85546875" style="78" customWidth="1"/>
    <col min="3590" max="3590" width="13.85546875" style="78" customWidth="1"/>
    <col min="3591" max="3592" width="12.42578125" style="78" customWidth="1"/>
    <col min="3593" max="3593" width="23.855468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86.710937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38.7109375" style="78" customWidth="1"/>
    <col min="3844" max="3844" width="55.140625" style="78" customWidth="1"/>
    <col min="3845" max="3845" width="114.85546875" style="78" customWidth="1"/>
    <col min="3846" max="3846" width="13.85546875" style="78" customWidth="1"/>
    <col min="3847" max="3848" width="12.42578125" style="78" customWidth="1"/>
    <col min="3849" max="3849" width="23.855468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86.710937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38.7109375" style="78" customWidth="1"/>
    <col min="4100" max="4100" width="55.140625" style="78" customWidth="1"/>
    <col min="4101" max="4101" width="114.85546875" style="78" customWidth="1"/>
    <col min="4102" max="4102" width="13.85546875" style="78" customWidth="1"/>
    <col min="4103" max="4104" width="12.42578125" style="78" customWidth="1"/>
    <col min="4105" max="4105" width="23.855468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86.710937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38.7109375" style="78" customWidth="1"/>
    <col min="4356" max="4356" width="55.140625" style="78" customWidth="1"/>
    <col min="4357" max="4357" width="114.85546875" style="78" customWidth="1"/>
    <col min="4358" max="4358" width="13.85546875" style="78" customWidth="1"/>
    <col min="4359" max="4360" width="12.42578125" style="78" customWidth="1"/>
    <col min="4361" max="4361" width="23.855468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86.710937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38.7109375" style="78" customWidth="1"/>
    <col min="4612" max="4612" width="55.140625" style="78" customWidth="1"/>
    <col min="4613" max="4613" width="114.85546875" style="78" customWidth="1"/>
    <col min="4614" max="4614" width="13.85546875" style="78" customWidth="1"/>
    <col min="4615" max="4616" width="12.42578125" style="78" customWidth="1"/>
    <col min="4617" max="4617" width="23.855468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86.710937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38.7109375" style="78" customWidth="1"/>
    <col min="4868" max="4868" width="55.140625" style="78" customWidth="1"/>
    <col min="4869" max="4869" width="114.85546875" style="78" customWidth="1"/>
    <col min="4870" max="4870" width="13.85546875" style="78" customWidth="1"/>
    <col min="4871" max="4872" width="12.42578125" style="78" customWidth="1"/>
    <col min="4873" max="4873" width="23.855468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86.710937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38.7109375" style="78" customWidth="1"/>
    <col min="5124" max="5124" width="55.140625" style="78" customWidth="1"/>
    <col min="5125" max="5125" width="114.85546875" style="78" customWidth="1"/>
    <col min="5126" max="5126" width="13.85546875" style="78" customWidth="1"/>
    <col min="5127" max="5128" width="12.42578125" style="78" customWidth="1"/>
    <col min="5129" max="5129" width="23.855468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86.710937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38.7109375" style="78" customWidth="1"/>
    <col min="5380" max="5380" width="55.140625" style="78" customWidth="1"/>
    <col min="5381" max="5381" width="114.85546875" style="78" customWidth="1"/>
    <col min="5382" max="5382" width="13.85546875" style="78" customWidth="1"/>
    <col min="5383" max="5384" width="12.42578125" style="78" customWidth="1"/>
    <col min="5385" max="5385" width="23.855468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86.710937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38.7109375" style="78" customWidth="1"/>
    <col min="5636" max="5636" width="55.140625" style="78" customWidth="1"/>
    <col min="5637" max="5637" width="114.85546875" style="78" customWidth="1"/>
    <col min="5638" max="5638" width="13.85546875" style="78" customWidth="1"/>
    <col min="5639" max="5640" width="12.42578125" style="78" customWidth="1"/>
    <col min="5641" max="5641" width="23.855468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86.710937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38.7109375" style="78" customWidth="1"/>
    <col min="5892" max="5892" width="55.140625" style="78" customWidth="1"/>
    <col min="5893" max="5893" width="114.85546875" style="78" customWidth="1"/>
    <col min="5894" max="5894" width="13.85546875" style="78" customWidth="1"/>
    <col min="5895" max="5896" width="12.42578125" style="78" customWidth="1"/>
    <col min="5897" max="5897" width="23.855468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86.710937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38.7109375" style="78" customWidth="1"/>
    <col min="6148" max="6148" width="55.140625" style="78" customWidth="1"/>
    <col min="6149" max="6149" width="114.85546875" style="78" customWidth="1"/>
    <col min="6150" max="6150" width="13.85546875" style="78" customWidth="1"/>
    <col min="6151" max="6152" width="12.42578125" style="78" customWidth="1"/>
    <col min="6153" max="6153" width="23.855468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86.710937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38.7109375" style="78" customWidth="1"/>
    <col min="6404" max="6404" width="55.140625" style="78" customWidth="1"/>
    <col min="6405" max="6405" width="114.85546875" style="78" customWidth="1"/>
    <col min="6406" max="6406" width="13.85546875" style="78" customWidth="1"/>
    <col min="6407" max="6408" width="12.42578125" style="78" customWidth="1"/>
    <col min="6409" max="6409" width="23.855468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86.710937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38.7109375" style="78" customWidth="1"/>
    <col min="6660" max="6660" width="55.140625" style="78" customWidth="1"/>
    <col min="6661" max="6661" width="114.85546875" style="78" customWidth="1"/>
    <col min="6662" max="6662" width="13.85546875" style="78" customWidth="1"/>
    <col min="6663" max="6664" width="12.42578125" style="78" customWidth="1"/>
    <col min="6665" max="6665" width="23.855468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86.710937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38.7109375" style="78" customWidth="1"/>
    <col min="6916" max="6916" width="55.140625" style="78" customWidth="1"/>
    <col min="6917" max="6917" width="114.85546875" style="78" customWidth="1"/>
    <col min="6918" max="6918" width="13.85546875" style="78" customWidth="1"/>
    <col min="6919" max="6920" width="12.42578125" style="78" customWidth="1"/>
    <col min="6921" max="6921" width="23.855468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86.710937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38.7109375" style="78" customWidth="1"/>
    <col min="7172" max="7172" width="55.140625" style="78" customWidth="1"/>
    <col min="7173" max="7173" width="114.85546875" style="78" customWidth="1"/>
    <col min="7174" max="7174" width="13.85546875" style="78" customWidth="1"/>
    <col min="7175" max="7176" width="12.42578125" style="78" customWidth="1"/>
    <col min="7177" max="7177" width="23.855468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86.710937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38.7109375" style="78" customWidth="1"/>
    <col min="7428" max="7428" width="55.140625" style="78" customWidth="1"/>
    <col min="7429" max="7429" width="114.85546875" style="78" customWidth="1"/>
    <col min="7430" max="7430" width="13.85546875" style="78" customWidth="1"/>
    <col min="7431" max="7432" width="12.42578125" style="78" customWidth="1"/>
    <col min="7433" max="7433" width="23.855468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86.710937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38.7109375" style="78" customWidth="1"/>
    <col min="7684" max="7684" width="55.140625" style="78" customWidth="1"/>
    <col min="7685" max="7685" width="114.85546875" style="78" customWidth="1"/>
    <col min="7686" max="7686" width="13.85546875" style="78" customWidth="1"/>
    <col min="7687" max="7688" width="12.42578125" style="78" customWidth="1"/>
    <col min="7689" max="7689" width="23.855468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86.710937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38.7109375" style="78" customWidth="1"/>
    <col min="7940" max="7940" width="55.140625" style="78" customWidth="1"/>
    <col min="7941" max="7941" width="114.85546875" style="78" customWidth="1"/>
    <col min="7942" max="7942" width="13.85546875" style="78" customWidth="1"/>
    <col min="7943" max="7944" width="12.42578125" style="78" customWidth="1"/>
    <col min="7945" max="7945" width="23.855468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86.710937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38.7109375" style="78" customWidth="1"/>
    <col min="8196" max="8196" width="55.140625" style="78" customWidth="1"/>
    <col min="8197" max="8197" width="114.85546875" style="78" customWidth="1"/>
    <col min="8198" max="8198" width="13.85546875" style="78" customWidth="1"/>
    <col min="8199" max="8200" width="12.42578125" style="78" customWidth="1"/>
    <col min="8201" max="8201" width="23.855468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86.710937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38.7109375" style="78" customWidth="1"/>
    <col min="8452" max="8452" width="55.140625" style="78" customWidth="1"/>
    <col min="8453" max="8453" width="114.85546875" style="78" customWidth="1"/>
    <col min="8454" max="8454" width="13.85546875" style="78" customWidth="1"/>
    <col min="8455" max="8456" width="12.42578125" style="78" customWidth="1"/>
    <col min="8457" max="8457" width="23.855468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86.710937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38.7109375" style="78" customWidth="1"/>
    <col min="8708" max="8708" width="55.140625" style="78" customWidth="1"/>
    <col min="8709" max="8709" width="114.85546875" style="78" customWidth="1"/>
    <col min="8710" max="8710" width="13.85546875" style="78" customWidth="1"/>
    <col min="8711" max="8712" width="12.42578125" style="78" customWidth="1"/>
    <col min="8713" max="8713" width="23.855468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86.710937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38.7109375" style="78" customWidth="1"/>
    <col min="8964" max="8964" width="55.140625" style="78" customWidth="1"/>
    <col min="8965" max="8965" width="114.85546875" style="78" customWidth="1"/>
    <col min="8966" max="8966" width="13.85546875" style="78" customWidth="1"/>
    <col min="8967" max="8968" width="12.42578125" style="78" customWidth="1"/>
    <col min="8969" max="8969" width="23.855468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86.710937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38.7109375" style="78" customWidth="1"/>
    <col min="9220" max="9220" width="55.140625" style="78" customWidth="1"/>
    <col min="9221" max="9221" width="114.85546875" style="78" customWidth="1"/>
    <col min="9222" max="9222" width="13.85546875" style="78" customWidth="1"/>
    <col min="9223" max="9224" width="12.42578125" style="78" customWidth="1"/>
    <col min="9225" max="9225" width="23.855468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86.710937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38.7109375" style="78" customWidth="1"/>
    <col min="9476" max="9476" width="55.140625" style="78" customWidth="1"/>
    <col min="9477" max="9477" width="114.85546875" style="78" customWidth="1"/>
    <col min="9478" max="9478" width="13.85546875" style="78" customWidth="1"/>
    <col min="9479" max="9480" width="12.42578125" style="78" customWidth="1"/>
    <col min="9481" max="9481" width="23.855468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86.710937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38.7109375" style="78" customWidth="1"/>
    <col min="9732" max="9732" width="55.140625" style="78" customWidth="1"/>
    <col min="9733" max="9733" width="114.85546875" style="78" customWidth="1"/>
    <col min="9734" max="9734" width="13.85546875" style="78" customWidth="1"/>
    <col min="9735" max="9736" width="12.42578125" style="78" customWidth="1"/>
    <col min="9737" max="9737" width="23.855468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86.710937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38.7109375" style="78" customWidth="1"/>
    <col min="9988" max="9988" width="55.140625" style="78" customWidth="1"/>
    <col min="9989" max="9989" width="114.85546875" style="78" customWidth="1"/>
    <col min="9990" max="9990" width="13.85546875" style="78" customWidth="1"/>
    <col min="9991" max="9992" width="12.42578125" style="78" customWidth="1"/>
    <col min="9993" max="9993" width="23.855468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86.710937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38.7109375" style="78" customWidth="1"/>
    <col min="10244" max="10244" width="55.140625" style="78" customWidth="1"/>
    <col min="10245" max="10245" width="114.85546875" style="78" customWidth="1"/>
    <col min="10246" max="10246" width="13.85546875" style="78" customWidth="1"/>
    <col min="10247" max="10248" width="12.42578125" style="78" customWidth="1"/>
    <col min="10249" max="10249" width="23.855468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86.710937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38.7109375" style="78" customWidth="1"/>
    <col min="10500" max="10500" width="55.140625" style="78" customWidth="1"/>
    <col min="10501" max="10501" width="114.85546875" style="78" customWidth="1"/>
    <col min="10502" max="10502" width="13.85546875" style="78" customWidth="1"/>
    <col min="10503" max="10504" width="12.42578125" style="78" customWidth="1"/>
    <col min="10505" max="10505" width="23.855468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86.710937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38.7109375" style="78" customWidth="1"/>
    <col min="10756" max="10756" width="55.140625" style="78" customWidth="1"/>
    <col min="10757" max="10757" width="114.85546875" style="78" customWidth="1"/>
    <col min="10758" max="10758" width="13.85546875" style="78" customWidth="1"/>
    <col min="10759" max="10760" width="12.42578125" style="78" customWidth="1"/>
    <col min="10761" max="10761" width="23.855468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86.710937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38.7109375" style="78" customWidth="1"/>
    <col min="11012" max="11012" width="55.140625" style="78" customWidth="1"/>
    <col min="11013" max="11013" width="114.85546875" style="78" customWidth="1"/>
    <col min="11014" max="11014" width="13.85546875" style="78" customWidth="1"/>
    <col min="11015" max="11016" width="12.42578125" style="78" customWidth="1"/>
    <col min="11017" max="11017" width="23.855468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86.710937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38.7109375" style="78" customWidth="1"/>
    <col min="11268" max="11268" width="55.140625" style="78" customWidth="1"/>
    <col min="11269" max="11269" width="114.85546875" style="78" customWidth="1"/>
    <col min="11270" max="11270" width="13.85546875" style="78" customWidth="1"/>
    <col min="11271" max="11272" width="12.42578125" style="78" customWidth="1"/>
    <col min="11273" max="11273" width="23.855468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86.710937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38.7109375" style="78" customWidth="1"/>
    <col min="11524" max="11524" width="55.140625" style="78" customWidth="1"/>
    <col min="11525" max="11525" width="114.85546875" style="78" customWidth="1"/>
    <col min="11526" max="11526" width="13.85546875" style="78" customWidth="1"/>
    <col min="11527" max="11528" width="12.42578125" style="78" customWidth="1"/>
    <col min="11529" max="11529" width="23.855468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86.710937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38.7109375" style="78" customWidth="1"/>
    <col min="11780" max="11780" width="55.140625" style="78" customWidth="1"/>
    <col min="11781" max="11781" width="114.85546875" style="78" customWidth="1"/>
    <col min="11782" max="11782" width="13.85546875" style="78" customWidth="1"/>
    <col min="11783" max="11784" width="12.42578125" style="78" customWidth="1"/>
    <col min="11785" max="11785" width="23.855468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86.710937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38.7109375" style="78" customWidth="1"/>
    <col min="12036" max="12036" width="55.140625" style="78" customWidth="1"/>
    <col min="12037" max="12037" width="114.85546875" style="78" customWidth="1"/>
    <col min="12038" max="12038" width="13.85546875" style="78" customWidth="1"/>
    <col min="12039" max="12040" width="12.42578125" style="78" customWidth="1"/>
    <col min="12041" max="12041" width="23.855468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86.710937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38.7109375" style="78" customWidth="1"/>
    <col min="12292" max="12292" width="55.140625" style="78" customWidth="1"/>
    <col min="12293" max="12293" width="114.85546875" style="78" customWidth="1"/>
    <col min="12294" max="12294" width="13.85546875" style="78" customWidth="1"/>
    <col min="12295" max="12296" width="12.42578125" style="78" customWidth="1"/>
    <col min="12297" max="12297" width="23.855468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86.710937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38.7109375" style="78" customWidth="1"/>
    <col min="12548" max="12548" width="55.140625" style="78" customWidth="1"/>
    <col min="12549" max="12549" width="114.85546875" style="78" customWidth="1"/>
    <col min="12550" max="12550" width="13.85546875" style="78" customWidth="1"/>
    <col min="12551" max="12552" width="12.42578125" style="78" customWidth="1"/>
    <col min="12553" max="12553" width="23.855468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86.710937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38.7109375" style="78" customWidth="1"/>
    <col min="12804" max="12804" width="55.140625" style="78" customWidth="1"/>
    <col min="12805" max="12805" width="114.85546875" style="78" customWidth="1"/>
    <col min="12806" max="12806" width="13.85546875" style="78" customWidth="1"/>
    <col min="12807" max="12808" width="12.42578125" style="78" customWidth="1"/>
    <col min="12809" max="12809" width="23.855468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86.710937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38.7109375" style="78" customWidth="1"/>
    <col min="13060" max="13060" width="55.140625" style="78" customWidth="1"/>
    <col min="13061" max="13061" width="114.85546875" style="78" customWidth="1"/>
    <col min="13062" max="13062" width="13.85546875" style="78" customWidth="1"/>
    <col min="13063" max="13064" width="12.42578125" style="78" customWidth="1"/>
    <col min="13065" max="13065" width="23.855468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86.710937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38.7109375" style="78" customWidth="1"/>
    <col min="13316" max="13316" width="55.140625" style="78" customWidth="1"/>
    <col min="13317" max="13317" width="114.85546875" style="78" customWidth="1"/>
    <col min="13318" max="13318" width="13.85546875" style="78" customWidth="1"/>
    <col min="13319" max="13320" width="12.42578125" style="78" customWidth="1"/>
    <col min="13321" max="13321" width="23.855468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86.710937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38.7109375" style="78" customWidth="1"/>
    <col min="13572" max="13572" width="55.140625" style="78" customWidth="1"/>
    <col min="13573" max="13573" width="114.85546875" style="78" customWidth="1"/>
    <col min="13574" max="13574" width="13.85546875" style="78" customWidth="1"/>
    <col min="13575" max="13576" width="12.42578125" style="78" customWidth="1"/>
    <col min="13577" max="13577" width="23.855468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86.710937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38.7109375" style="78" customWidth="1"/>
    <col min="13828" max="13828" width="55.140625" style="78" customWidth="1"/>
    <col min="13829" max="13829" width="114.85546875" style="78" customWidth="1"/>
    <col min="13830" max="13830" width="13.85546875" style="78" customWidth="1"/>
    <col min="13831" max="13832" width="12.42578125" style="78" customWidth="1"/>
    <col min="13833" max="13833" width="23.855468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86.710937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38.7109375" style="78" customWidth="1"/>
    <col min="14084" max="14084" width="55.140625" style="78" customWidth="1"/>
    <col min="14085" max="14085" width="114.85546875" style="78" customWidth="1"/>
    <col min="14086" max="14086" width="13.85546875" style="78" customWidth="1"/>
    <col min="14087" max="14088" width="12.42578125" style="78" customWidth="1"/>
    <col min="14089" max="14089" width="23.855468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86.710937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38.7109375" style="78" customWidth="1"/>
    <col min="14340" max="14340" width="55.140625" style="78" customWidth="1"/>
    <col min="14341" max="14341" width="114.85546875" style="78" customWidth="1"/>
    <col min="14342" max="14342" width="13.85546875" style="78" customWidth="1"/>
    <col min="14343" max="14344" width="12.42578125" style="78" customWidth="1"/>
    <col min="14345" max="14345" width="23.855468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86.710937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38.7109375" style="78" customWidth="1"/>
    <col min="14596" max="14596" width="55.140625" style="78" customWidth="1"/>
    <col min="14597" max="14597" width="114.85546875" style="78" customWidth="1"/>
    <col min="14598" max="14598" width="13.85546875" style="78" customWidth="1"/>
    <col min="14599" max="14600" width="12.42578125" style="78" customWidth="1"/>
    <col min="14601" max="14601" width="23.855468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86.710937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38.7109375" style="78" customWidth="1"/>
    <col min="14852" max="14852" width="55.140625" style="78" customWidth="1"/>
    <col min="14853" max="14853" width="114.85546875" style="78" customWidth="1"/>
    <col min="14854" max="14854" width="13.85546875" style="78" customWidth="1"/>
    <col min="14855" max="14856" width="12.42578125" style="78" customWidth="1"/>
    <col min="14857" max="14857" width="23.855468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86.710937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38.7109375" style="78" customWidth="1"/>
    <col min="15108" max="15108" width="55.140625" style="78" customWidth="1"/>
    <col min="15109" max="15109" width="114.85546875" style="78" customWidth="1"/>
    <col min="15110" max="15110" width="13.85546875" style="78" customWidth="1"/>
    <col min="15111" max="15112" width="12.42578125" style="78" customWidth="1"/>
    <col min="15113" max="15113" width="23.855468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86.710937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38.7109375" style="78" customWidth="1"/>
    <col min="15364" max="15364" width="55.140625" style="78" customWidth="1"/>
    <col min="15365" max="15365" width="114.85546875" style="78" customWidth="1"/>
    <col min="15366" max="15366" width="13.85546875" style="78" customWidth="1"/>
    <col min="15367" max="15368" width="12.42578125" style="78" customWidth="1"/>
    <col min="15369" max="15369" width="23.855468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86.710937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38.7109375" style="78" customWidth="1"/>
    <col min="15620" max="15620" width="55.140625" style="78" customWidth="1"/>
    <col min="15621" max="15621" width="114.85546875" style="78" customWidth="1"/>
    <col min="15622" max="15622" width="13.85546875" style="78" customWidth="1"/>
    <col min="15623" max="15624" width="12.42578125" style="78" customWidth="1"/>
    <col min="15625" max="15625" width="23.855468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86.710937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38.7109375" style="78" customWidth="1"/>
    <col min="15876" max="15876" width="55.140625" style="78" customWidth="1"/>
    <col min="15877" max="15877" width="114.85546875" style="78" customWidth="1"/>
    <col min="15878" max="15878" width="13.85546875" style="78" customWidth="1"/>
    <col min="15879" max="15880" width="12.42578125" style="78" customWidth="1"/>
    <col min="15881" max="15881" width="23.855468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86.710937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38.7109375" style="78" customWidth="1"/>
    <col min="16132" max="16132" width="55.140625" style="78" customWidth="1"/>
    <col min="16133" max="16133" width="114.85546875" style="78" customWidth="1"/>
    <col min="16134" max="16134" width="13.85546875" style="78" customWidth="1"/>
    <col min="16135" max="16136" width="12.42578125" style="78" customWidth="1"/>
    <col min="16137" max="16137" width="23.855468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86.710937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979</v>
      </c>
      <c r="B2" s="78" t="s">
        <v>980</v>
      </c>
      <c r="C2" s="78" t="s">
        <v>390</v>
      </c>
      <c r="D2" s="78" t="s">
        <v>981</v>
      </c>
      <c r="E2" s="78" t="s">
        <v>982</v>
      </c>
      <c r="F2" s="70"/>
      <c r="G2" s="71">
        <v>479.37</v>
      </c>
      <c r="H2" s="71"/>
      <c r="I2" s="78" t="s">
        <v>808</v>
      </c>
      <c r="J2" s="78" t="s">
        <v>948</v>
      </c>
      <c r="K2" s="71">
        <v>479.37</v>
      </c>
      <c r="L2" s="71">
        <v>0</v>
      </c>
      <c r="M2" s="70">
        <v>0</v>
      </c>
      <c r="N2" s="78" t="s">
        <v>979</v>
      </c>
      <c r="O2" s="78" t="s">
        <v>983</v>
      </c>
    </row>
    <row r="3" spans="1:15" x14ac:dyDescent="0.25">
      <c r="A3" s="78" t="s">
        <v>979</v>
      </c>
      <c r="B3" s="78" t="s">
        <v>979</v>
      </c>
      <c r="C3" s="79" t="s">
        <v>461</v>
      </c>
      <c r="D3" s="78" t="s">
        <v>813</v>
      </c>
      <c r="E3" s="78" t="s">
        <v>812</v>
      </c>
      <c r="F3" s="70">
        <v>479.37</v>
      </c>
      <c r="G3" s="71"/>
      <c r="H3" s="71">
        <v>0</v>
      </c>
      <c r="I3" s="78" t="s">
        <v>808</v>
      </c>
      <c r="K3" s="70">
        <v>479.37</v>
      </c>
      <c r="L3" s="71">
        <v>0</v>
      </c>
      <c r="M3" s="70">
        <v>0</v>
      </c>
      <c r="N3" s="78" t="s">
        <v>979</v>
      </c>
      <c r="O3" s="78" t="s">
        <v>813</v>
      </c>
    </row>
    <row r="4" spans="1:15" x14ac:dyDescent="0.25">
      <c r="A4" s="78" t="s">
        <v>984</v>
      </c>
      <c r="B4" s="78" t="s">
        <v>939</v>
      </c>
      <c r="C4" s="78" t="s">
        <v>395</v>
      </c>
      <c r="D4" s="78" t="s">
        <v>985</v>
      </c>
      <c r="E4" s="78" t="s">
        <v>967</v>
      </c>
      <c r="F4" s="70"/>
      <c r="G4" s="71">
        <v>60380.81</v>
      </c>
      <c r="H4" s="71">
        <v>-60380.81</v>
      </c>
      <c r="I4" s="78" t="s">
        <v>808</v>
      </c>
      <c r="J4" s="78" t="s">
        <v>948</v>
      </c>
      <c r="K4" s="71">
        <v>60380.81</v>
      </c>
      <c r="L4" s="71">
        <v>0</v>
      </c>
      <c r="M4" s="70">
        <v>0</v>
      </c>
      <c r="N4" s="78" t="s">
        <v>986</v>
      </c>
      <c r="O4" s="78" t="s">
        <v>987</v>
      </c>
    </row>
    <row r="5" spans="1:15" x14ac:dyDescent="0.25">
      <c r="A5" s="78" t="s">
        <v>988</v>
      </c>
      <c r="B5" s="78" t="s">
        <v>960</v>
      </c>
      <c r="C5" s="78" t="s">
        <v>453</v>
      </c>
      <c r="D5" s="78" t="s">
        <v>989</v>
      </c>
      <c r="E5" s="78" t="s">
        <v>842</v>
      </c>
      <c r="F5" s="70"/>
      <c r="G5" s="71">
        <v>26229.11</v>
      </c>
      <c r="H5" s="71">
        <v>-86609.919999999998</v>
      </c>
      <c r="I5" s="78" t="s">
        <v>808</v>
      </c>
      <c r="K5" s="71">
        <v>26229.11</v>
      </c>
      <c r="L5" s="71">
        <v>0</v>
      </c>
      <c r="M5" s="70">
        <v>0</v>
      </c>
      <c r="N5" s="78" t="s">
        <v>986</v>
      </c>
      <c r="O5" s="78" t="s">
        <v>446</v>
      </c>
    </row>
    <row r="6" spans="1:15" x14ac:dyDescent="0.25">
      <c r="A6" s="78" t="s">
        <v>986</v>
      </c>
      <c r="B6" s="78" t="s">
        <v>960</v>
      </c>
      <c r="C6" s="78" t="s">
        <v>8</v>
      </c>
      <c r="D6" s="78" t="s">
        <v>990</v>
      </c>
      <c r="E6" s="78" t="s">
        <v>476</v>
      </c>
      <c r="F6" s="70"/>
      <c r="G6" s="71">
        <v>959.1</v>
      </c>
      <c r="H6" s="71">
        <v>-87569.02</v>
      </c>
      <c r="I6" s="78" t="s">
        <v>808</v>
      </c>
      <c r="K6" s="71">
        <v>959.1</v>
      </c>
      <c r="L6" s="71">
        <v>0</v>
      </c>
      <c r="M6" s="70">
        <v>0</v>
      </c>
      <c r="N6" s="78" t="s">
        <v>986</v>
      </c>
      <c r="O6" s="78" t="s">
        <v>446</v>
      </c>
    </row>
    <row r="7" spans="1:15" x14ac:dyDescent="0.25">
      <c r="A7" s="78" t="s">
        <v>991</v>
      </c>
      <c r="B7" s="78" t="s">
        <v>960</v>
      </c>
      <c r="C7" s="78" t="s">
        <v>915</v>
      </c>
      <c r="D7" s="78" t="s">
        <v>992</v>
      </c>
      <c r="E7" s="78" t="s">
        <v>993</v>
      </c>
      <c r="F7" s="70"/>
      <c r="G7" s="71">
        <v>4000</v>
      </c>
      <c r="H7" s="71">
        <v>-91569.02</v>
      </c>
      <c r="I7" s="78" t="s">
        <v>808</v>
      </c>
      <c r="J7" s="78" t="s">
        <v>948</v>
      </c>
      <c r="K7" s="71">
        <v>4000</v>
      </c>
      <c r="L7" s="71">
        <v>0</v>
      </c>
      <c r="M7" s="70">
        <v>0</v>
      </c>
      <c r="N7" s="78" t="s">
        <v>986</v>
      </c>
    </row>
    <row r="8" spans="1:15" x14ac:dyDescent="0.25">
      <c r="A8" s="78" t="s">
        <v>988</v>
      </c>
      <c r="B8" s="78" t="s">
        <v>960</v>
      </c>
      <c r="C8" s="78" t="s">
        <v>391</v>
      </c>
      <c r="D8" s="78" t="s">
        <v>994</v>
      </c>
      <c r="E8" s="78" t="s">
        <v>5</v>
      </c>
      <c r="F8" s="70"/>
      <c r="G8" s="71">
        <v>260268.21</v>
      </c>
      <c r="H8" s="71">
        <v>-351837.23</v>
      </c>
      <c r="I8" s="78" t="s">
        <v>808</v>
      </c>
      <c r="J8" s="78" t="s">
        <v>948</v>
      </c>
      <c r="K8" s="71">
        <v>260268.21</v>
      </c>
      <c r="L8" s="71">
        <v>0</v>
      </c>
      <c r="M8" s="70">
        <v>0</v>
      </c>
      <c r="N8" s="78" t="s">
        <v>986</v>
      </c>
    </row>
    <row r="9" spans="1:15" x14ac:dyDescent="0.25">
      <c r="A9" s="78" t="s">
        <v>986</v>
      </c>
      <c r="B9" s="78" t="s">
        <v>995</v>
      </c>
      <c r="C9" s="78" t="s">
        <v>390</v>
      </c>
      <c r="D9" s="78" t="s">
        <v>996</v>
      </c>
      <c r="E9" s="78" t="s">
        <v>997</v>
      </c>
      <c r="F9" s="70"/>
      <c r="G9" s="71">
        <v>3052.5</v>
      </c>
      <c r="H9" s="71">
        <v>-354889.73</v>
      </c>
      <c r="I9" s="78" t="s">
        <v>808</v>
      </c>
      <c r="J9" s="78" t="s">
        <v>948</v>
      </c>
      <c r="K9" s="71">
        <v>3052.5</v>
      </c>
      <c r="L9" s="71">
        <v>0</v>
      </c>
      <c r="M9" s="70">
        <v>0</v>
      </c>
      <c r="N9" s="78" t="s">
        <v>986</v>
      </c>
    </row>
    <row r="10" spans="1:15" x14ac:dyDescent="0.25">
      <c r="A10" s="78" t="s">
        <v>998</v>
      </c>
      <c r="B10" s="78" t="s">
        <v>959</v>
      </c>
      <c r="C10" s="78" t="s">
        <v>388</v>
      </c>
      <c r="D10" s="78" t="s">
        <v>999</v>
      </c>
      <c r="E10" s="78" t="s">
        <v>1000</v>
      </c>
      <c r="F10" s="70"/>
      <c r="G10" s="71">
        <v>1649.2</v>
      </c>
      <c r="H10" s="71"/>
      <c r="I10" s="78" t="s">
        <v>808</v>
      </c>
      <c r="J10" s="78" t="s">
        <v>948</v>
      </c>
      <c r="K10" s="71">
        <v>1649.2</v>
      </c>
      <c r="L10" s="71">
        <v>0</v>
      </c>
      <c r="M10" s="70">
        <v>0</v>
      </c>
      <c r="N10" s="78" t="s">
        <v>986</v>
      </c>
    </row>
    <row r="11" spans="1:15" x14ac:dyDescent="0.25">
      <c r="A11" s="78" t="s">
        <v>998</v>
      </c>
      <c r="B11" s="78" t="s">
        <v>959</v>
      </c>
      <c r="C11" s="78" t="s">
        <v>388</v>
      </c>
      <c r="D11" s="78" t="s">
        <v>1001</v>
      </c>
      <c r="E11" s="78" t="s">
        <v>485</v>
      </c>
      <c r="F11" s="70"/>
      <c r="G11" s="71">
        <v>512.64</v>
      </c>
      <c r="H11" s="71"/>
      <c r="I11" s="78" t="s">
        <v>808</v>
      </c>
      <c r="J11" s="78" t="s">
        <v>948</v>
      </c>
      <c r="K11" s="71">
        <v>512.64</v>
      </c>
      <c r="L11" s="71">
        <v>0</v>
      </c>
      <c r="M11" s="70">
        <v>0</v>
      </c>
      <c r="N11" s="78" t="s">
        <v>986</v>
      </c>
      <c r="O11" s="78" t="s">
        <v>1002</v>
      </c>
    </row>
    <row r="12" spans="1:15" x14ac:dyDescent="0.25">
      <c r="A12" s="78" t="s">
        <v>998</v>
      </c>
      <c r="B12" s="78" t="s">
        <v>959</v>
      </c>
      <c r="C12" s="78" t="s">
        <v>388</v>
      </c>
      <c r="D12" s="78" t="s">
        <v>1003</v>
      </c>
      <c r="E12" s="78" t="s">
        <v>485</v>
      </c>
      <c r="F12" s="70"/>
      <c r="G12" s="71">
        <v>987.37</v>
      </c>
      <c r="H12" s="71">
        <v>-358038.94</v>
      </c>
      <c r="I12" s="78" t="s">
        <v>808</v>
      </c>
      <c r="J12" s="78" t="s">
        <v>948</v>
      </c>
      <c r="K12" s="71">
        <v>987.37</v>
      </c>
      <c r="L12" s="71">
        <v>0</v>
      </c>
      <c r="M12" s="70">
        <v>0</v>
      </c>
      <c r="N12" s="78" t="s">
        <v>986</v>
      </c>
      <c r="O12" s="78" t="s">
        <v>1002</v>
      </c>
    </row>
    <row r="13" spans="1:15" x14ac:dyDescent="0.25">
      <c r="A13" s="78" t="s">
        <v>986</v>
      </c>
      <c r="B13" s="78" t="s">
        <v>995</v>
      </c>
      <c r="C13" s="78" t="s">
        <v>418</v>
      </c>
      <c r="D13" s="78" t="s">
        <v>1004</v>
      </c>
      <c r="E13" s="78" t="s">
        <v>932</v>
      </c>
      <c r="F13" s="70"/>
      <c r="G13" s="71">
        <v>554.4</v>
      </c>
      <c r="H13" s="71">
        <v>-358593.34</v>
      </c>
      <c r="I13" s="78" t="s">
        <v>808</v>
      </c>
      <c r="J13" s="78" t="s">
        <v>948</v>
      </c>
      <c r="K13" s="71">
        <v>554.4</v>
      </c>
      <c r="L13" s="71">
        <v>0</v>
      </c>
      <c r="M13" s="70">
        <v>0</v>
      </c>
      <c r="N13" s="78" t="s">
        <v>986</v>
      </c>
      <c r="O13" s="78" t="s">
        <v>446</v>
      </c>
    </row>
    <row r="14" spans="1:15" x14ac:dyDescent="0.25">
      <c r="A14" s="78" t="s">
        <v>1005</v>
      </c>
      <c r="B14" s="78" t="s">
        <v>1006</v>
      </c>
      <c r="C14" s="78" t="s">
        <v>390</v>
      </c>
      <c r="D14" s="78" t="s">
        <v>1007</v>
      </c>
      <c r="E14" s="78" t="s">
        <v>1000</v>
      </c>
      <c r="F14" s="70"/>
      <c r="G14" s="71">
        <v>454.08</v>
      </c>
      <c r="H14" s="71">
        <v>-359047.42000000004</v>
      </c>
      <c r="I14" s="78" t="s">
        <v>808</v>
      </c>
      <c r="J14" s="78" t="s">
        <v>948</v>
      </c>
      <c r="K14" s="71">
        <v>454.08</v>
      </c>
      <c r="L14" s="71">
        <v>0</v>
      </c>
      <c r="M14" s="70">
        <v>0</v>
      </c>
      <c r="N14" s="78" t="s">
        <v>986</v>
      </c>
    </row>
    <row r="15" spans="1:15" x14ac:dyDescent="0.25">
      <c r="A15" s="78" t="s">
        <v>1008</v>
      </c>
      <c r="B15" s="78" t="s">
        <v>960</v>
      </c>
      <c r="C15" s="78" t="s">
        <v>454</v>
      </c>
      <c r="D15" s="78" t="s">
        <v>1009</v>
      </c>
      <c r="E15" s="78" t="s">
        <v>455</v>
      </c>
      <c r="F15" s="70"/>
      <c r="G15" s="71">
        <v>225.61</v>
      </c>
      <c r="H15" s="71">
        <v>-359273.03</v>
      </c>
      <c r="I15" s="78" t="s">
        <v>808</v>
      </c>
      <c r="K15" s="71">
        <v>225.61</v>
      </c>
      <c r="L15" s="71">
        <v>0</v>
      </c>
      <c r="M15" s="70">
        <v>0</v>
      </c>
      <c r="N15" s="78" t="s">
        <v>986</v>
      </c>
      <c r="O15" s="78" t="s">
        <v>446</v>
      </c>
    </row>
    <row r="16" spans="1:15" x14ac:dyDescent="0.25">
      <c r="A16" s="78" t="s">
        <v>1010</v>
      </c>
      <c r="B16" s="78" t="s">
        <v>960</v>
      </c>
      <c r="C16" s="78" t="s">
        <v>397</v>
      </c>
      <c r="D16" s="78" t="s">
        <v>1011</v>
      </c>
      <c r="E16" s="78" t="s">
        <v>1012</v>
      </c>
      <c r="F16" s="70"/>
      <c r="G16" s="71">
        <v>450</v>
      </c>
      <c r="H16" s="71">
        <v>-359723.03</v>
      </c>
      <c r="I16" s="78" t="s">
        <v>808</v>
      </c>
      <c r="J16" s="78" t="s">
        <v>948</v>
      </c>
      <c r="K16" s="71">
        <v>450</v>
      </c>
      <c r="L16" s="71">
        <v>0</v>
      </c>
      <c r="M16" s="70">
        <v>0</v>
      </c>
      <c r="N16" s="78" t="s">
        <v>986</v>
      </c>
    </row>
    <row r="17" spans="1:15" x14ac:dyDescent="0.25">
      <c r="A17" s="78" t="s">
        <v>986</v>
      </c>
      <c r="B17" s="78" t="s">
        <v>986</v>
      </c>
      <c r="C17" s="79" t="s">
        <v>461</v>
      </c>
      <c r="D17" s="78" t="s">
        <v>813</v>
      </c>
      <c r="E17" s="78" t="s">
        <v>812</v>
      </c>
      <c r="F17" s="70">
        <v>360603.96</v>
      </c>
      <c r="G17" s="71"/>
      <c r="H17" s="70"/>
      <c r="I17" s="78" t="s">
        <v>808</v>
      </c>
      <c r="K17" s="70">
        <v>360603.96</v>
      </c>
      <c r="L17" s="71">
        <v>0</v>
      </c>
      <c r="M17" s="70">
        <v>0</v>
      </c>
      <c r="N17" s="78" t="s">
        <v>986</v>
      </c>
      <c r="O17" s="78" t="s">
        <v>813</v>
      </c>
    </row>
    <row r="18" spans="1:15" x14ac:dyDescent="0.25">
      <c r="A18" s="78" t="s">
        <v>986</v>
      </c>
      <c r="B18" s="78" t="s">
        <v>986</v>
      </c>
      <c r="C18" s="78" t="s">
        <v>399</v>
      </c>
      <c r="D18" s="78" t="s">
        <v>452</v>
      </c>
      <c r="E18" s="78" t="s">
        <v>812</v>
      </c>
      <c r="F18" s="70"/>
      <c r="G18" s="71">
        <v>360.4</v>
      </c>
      <c r="H18" s="70"/>
      <c r="I18" s="78" t="s">
        <v>808</v>
      </c>
      <c r="K18" s="71">
        <v>360.4</v>
      </c>
      <c r="L18" s="71">
        <v>0</v>
      </c>
      <c r="M18" s="70">
        <v>0</v>
      </c>
      <c r="N18" s="78" t="s">
        <v>986</v>
      </c>
      <c r="O18" s="78" t="s">
        <v>1013</v>
      </c>
    </row>
    <row r="19" spans="1:15" x14ac:dyDescent="0.25">
      <c r="A19" s="78" t="s">
        <v>986</v>
      </c>
      <c r="B19" s="78" t="s">
        <v>986</v>
      </c>
      <c r="C19" s="78" t="s">
        <v>399</v>
      </c>
      <c r="D19" s="78" t="s">
        <v>452</v>
      </c>
      <c r="E19" s="78" t="s">
        <v>812</v>
      </c>
      <c r="F19" s="70"/>
      <c r="G19" s="71">
        <v>520.53</v>
      </c>
      <c r="H19" s="71">
        <v>-6.9348971010185778E-12</v>
      </c>
      <c r="I19" s="78" t="s">
        <v>808</v>
      </c>
      <c r="K19" s="71">
        <v>520.53</v>
      </c>
      <c r="L19" s="71">
        <v>0</v>
      </c>
      <c r="M19" s="70">
        <v>0</v>
      </c>
      <c r="N19" s="78" t="s">
        <v>986</v>
      </c>
      <c r="O19" s="78" t="s">
        <v>1014</v>
      </c>
    </row>
    <row r="20" spans="1:15" x14ac:dyDescent="0.25">
      <c r="A20" s="78" t="s">
        <v>988</v>
      </c>
      <c r="B20" s="78" t="s">
        <v>986</v>
      </c>
      <c r="C20" s="78" t="s">
        <v>390</v>
      </c>
      <c r="D20" s="78" t="s">
        <v>1015</v>
      </c>
      <c r="E20" s="78" t="s">
        <v>1016</v>
      </c>
      <c r="F20" s="70"/>
      <c r="G20" s="71">
        <v>654.28</v>
      </c>
      <c r="H20" s="71">
        <v>-654.28000000000691</v>
      </c>
      <c r="I20" s="78" t="s">
        <v>808</v>
      </c>
      <c r="J20" s="78" t="s">
        <v>948</v>
      </c>
      <c r="K20" s="71">
        <v>654.28</v>
      </c>
      <c r="L20" s="71">
        <v>0</v>
      </c>
      <c r="M20" s="70">
        <v>0</v>
      </c>
      <c r="N20" s="78" t="s">
        <v>1017</v>
      </c>
    </row>
    <row r="21" spans="1:15" x14ac:dyDescent="0.25">
      <c r="A21" s="78" t="s">
        <v>986</v>
      </c>
      <c r="B21" s="78" t="s">
        <v>986</v>
      </c>
      <c r="C21" s="78" t="s">
        <v>390</v>
      </c>
      <c r="D21" s="78" t="s">
        <v>1018</v>
      </c>
      <c r="E21" s="78" t="s">
        <v>1019</v>
      </c>
      <c r="F21" s="70"/>
      <c r="G21" s="71">
        <v>589.5</v>
      </c>
      <c r="H21" s="71">
        <v>-1243.780000000007</v>
      </c>
      <c r="I21" s="78" t="s">
        <v>808</v>
      </c>
      <c r="J21" s="78" t="s">
        <v>948</v>
      </c>
      <c r="K21" s="71">
        <v>589.5</v>
      </c>
      <c r="L21" s="71">
        <v>0</v>
      </c>
      <c r="M21" s="70">
        <v>0</v>
      </c>
      <c r="N21" s="78" t="s">
        <v>1017</v>
      </c>
    </row>
    <row r="22" spans="1:15" x14ac:dyDescent="0.25">
      <c r="A22" s="78" t="s">
        <v>1017</v>
      </c>
      <c r="B22" s="78" t="s">
        <v>1017</v>
      </c>
      <c r="C22" s="79" t="s">
        <v>461</v>
      </c>
      <c r="D22" s="78" t="s">
        <v>813</v>
      </c>
      <c r="E22" s="78" t="s">
        <v>812</v>
      </c>
      <c r="F22" s="70">
        <v>1243.78</v>
      </c>
      <c r="G22" s="71"/>
      <c r="H22" s="71">
        <v>-7.0485839387401938E-12</v>
      </c>
      <c r="I22" s="78" t="s">
        <v>808</v>
      </c>
      <c r="K22" s="70">
        <v>1243.78</v>
      </c>
      <c r="L22" s="71">
        <v>0</v>
      </c>
      <c r="M22" s="70">
        <v>0</v>
      </c>
      <c r="N22" s="78" t="s">
        <v>1017</v>
      </c>
      <c r="O22" s="78" t="s">
        <v>813</v>
      </c>
    </row>
    <row r="23" spans="1:15" x14ac:dyDescent="0.25">
      <c r="A23" s="78" t="s">
        <v>1020</v>
      </c>
      <c r="B23" s="78" t="s">
        <v>724</v>
      </c>
      <c r="C23" s="78" t="s">
        <v>935</v>
      </c>
      <c r="D23" s="78" t="s">
        <v>1021</v>
      </c>
      <c r="E23" s="78" t="s">
        <v>936</v>
      </c>
      <c r="F23" s="70"/>
      <c r="G23" s="71">
        <v>13000</v>
      </c>
      <c r="H23" s="71">
        <v>-13000.000000000007</v>
      </c>
      <c r="I23" s="78" t="s">
        <v>808</v>
      </c>
      <c r="K23" s="71">
        <v>13000.05</v>
      </c>
      <c r="L23" s="71">
        <v>0</v>
      </c>
      <c r="M23" s="70">
        <v>0.05</v>
      </c>
      <c r="N23" s="78" t="s">
        <v>1010</v>
      </c>
      <c r="O23" s="78" t="s">
        <v>1022</v>
      </c>
    </row>
    <row r="24" spans="1:15" x14ac:dyDescent="0.25">
      <c r="A24" s="78" t="s">
        <v>1023</v>
      </c>
      <c r="B24" s="78" t="s">
        <v>789</v>
      </c>
      <c r="C24" s="78" t="s">
        <v>935</v>
      </c>
      <c r="D24" s="78" t="s">
        <v>1024</v>
      </c>
      <c r="E24" s="78" t="s">
        <v>936</v>
      </c>
      <c r="F24" s="70"/>
      <c r="G24" s="71">
        <v>13000</v>
      </c>
      <c r="H24" s="71">
        <v>-26000.000000000007</v>
      </c>
      <c r="I24" s="78" t="s">
        <v>808</v>
      </c>
      <c r="K24" s="71">
        <v>13000.06</v>
      </c>
      <c r="L24" s="71">
        <v>0</v>
      </c>
      <c r="M24" s="70">
        <v>0.06</v>
      </c>
      <c r="N24" s="78" t="s">
        <v>1010</v>
      </c>
      <c r="O24" s="78" t="s">
        <v>1025</v>
      </c>
    </row>
    <row r="25" spans="1:15" x14ac:dyDescent="0.25">
      <c r="A25" s="78" t="s">
        <v>958</v>
      </c>
      <c r="B25" s="78" t="s">
        <v>919</v>
      </c>
      <c r="C25" s="78" t="s">
        <v>935</v>
      </c>
      <c r="D25" s="78" t="s">
        <v>1026</v>
      </c>
      <c r="E25" s="78" t="s">
        <v>936</v>
      </c>
      <c r="F25" s="70"/>
      <c r="G25" s="71">
        <v>13000</v>
      </c>
      <c r="H25" s="71">
        <v>-39000.000000000007</v>
      </c>
      <c r="I25" s="78" t="s">
        <v>808</v>
      </c>
      <c r="J25" s="78" t="s">
        <v>948</v>
      </c>
      <c r="K25" s="71">
        <v>13000</v>
      </c>
      <c r="L25" s="71">
        <v>0</v>
      </c>
      <c r="M25" s="70">
        <v>0</v>
      </c>
      <c r="N25" s="78" t="s">
        <v>1010</v>
      </c>
      <c r="O25" s="78" t="s">
        <v>1027</v>
      </c>
    </row>
    <row r="26" spans="1:15" x14ac:dyDescent="0.25">
      <c r="A26" s="78" t="s">
        <v>1028</v>
      </c>
      <c r="B26" s="78" t="s">
        <v>998</v>
      </c>
      <c r="C26" s="78" t="s">
        <v>953</v>
      </c>
      <c r="D26" s="78" t="s">
        <v>1029</v>
      </c>
      <c r="E26" s="78" t="s">
        <v>1030</v>
      </c>
      <c r="F26" s="70"/>
      <c r="G26" s="71">
        <v>1087.04</v>
      </c>
      <c r="H26" s="71"/>
      <c r="I26" s="78" t="s">
        <v>808</v>
      </c>
      <c r="J26" s="78" t="s">
        <v>948</v>
      </c>
      <c r="K26" s="71">
        <v>1087.04</v>
      </c>
      <c r="L26" s="71">
        <v>0</v>
      </c>
      <c r="M26" s="70">
        <v>0</v>
      </c>
      <c r="N26" s="78" t="s">
        <v>1010</v>
      </c>
    </row>
    <row r="27" spans="1:15" x14ac:dyDescent="0.25">
      <c r="A27" s="78" t="s">
        <v>1028</v>
      </c>
      <c r="B27" s="78" t="s">
        <v>998</v>
      </c>
      <c r="C27" s="78" t="s">
        <v>953</v>
      </c>
      <c r="D27" s="78" t="s">
        <v>1031</v>
      </c>
      <c r="E27" s="78" t="s">
        <v>1030</v>
      </c>
      <c r="F27" s="70"/>
      <c r="G27" s="71">
        <v>1310.71</v>
      </c>
      <c r="H27" s="71">
        <v>-41397.750000000007</v>
      </c>
      <c r="I27" s="78" t="s">
        <v>808</v>
      </c>
      <c r="J27" s="78" t="s">
        <v>948</v>
      </c>
      <c r="K27" s="71">
        <v>1310.71</v>
      </c>
      <c r="L27" s="71">
        <v>0</v>
      </c>
      <c r="M27" s="70">
        <v>0</v>
      </c>
      <c r="N27" s="78" t="s">
        <v>1010</v>
      </c>
    </row>
    <row r="28" spans="1:15" x14ac:dyDescent="0.25">
      <c r="A28" s="78" t="s">
        <v>1032</v>
      </c>
      <c r="B28" s="78" t="s">
        <v>819</v>
      </c>
      <c r="C28" s="78" t="s">
        <v>935</v>
      </c>
      <c r="D28" s="78" t="s">
        <v>1033</v>
      </c>
      <c r="E28" s="78" t="s">
        <v>936</v>
      </c>
      <c r="F28" s="70"/>
      <c r="G28" s="71">
        <v>13000</v>
      </c>
      <c r="H28" s="71">
        <v>-54397.750000000007</v>
      </c>
      <c r="I28" s="78" t="s">
        <v>808</v>
      </c>
      <c r="J28" s="78" t="s">
        <v>948</v>
      </c>
      <c r="K28" s="71">
        <v>13000.07</v>
      </c>
      <c r="L28" s="71">
        <v>0</v>
      </c>
      <c r="M28" s="70">
        <v>7.0000000000000007E-2</v>
      </c>
      <c r="N28" s="78" t="s">
        <v>1010</v>
      </c>
      <c r="O28" s="78" t="s">
        <v>1034</v>
      </c>
    </row>
    <row r="29" spans="1:15" x14ac:dyDescent="0.25">
      <c r="A29" s="78" t="s">
        <v>1035</v>
      </c>
      <c r="B29" s="78" t="s">
        <v>1036</v>
      </c>
      <c r="C29" s="78" t="s">
        <v>390</v>
      </c>
      <c r="D29" s="78" t="s">
        <v>1037</v>
      </c>
      <c r="E29" s="78" t="s">
        <v>791</v>
      </c>
      <c r="F29" s="70"/>
      <c r="G29" s="71">
        <v>6750</v>
      </c>
      <c r="H29" s="71"/>
      <c r="I29" s="78" t="s">
        <v>808</v>
      </c>
      <c r="J29" s="78" t="s">
        <v>948</v>
      </c>
      <c r="K29" s="71">
        <v>6750</v>
      </c>
      <c r="L29" s="71">
        <v>0</v>
      </c>
      <c r="M29" s="70">
        <v>0</v>
      </c>
      <c r="N29" s="78" t="s">
        <v>1010</v>
      </c>
    </row>
    <row r="30" spans="1:15" x14ac:dyDescent="0.25">
      <c r="A30" s="78" t="s">
        <v>1035</v>
      </c>
      <c r="B30" s="78" t="s">
        <v>1028</v>
      </c>
      <c r="C30" s="78" t="s">
        <v>410</v>
      </c>
      <c r="D30" s="78" t="s">
        <v>913</v>
      </c>
      <c r="E30" s="78" t="s">
        <v>1038</v>
      </c>
      <c r="F30" s="70"/>
      <c r="G30" s="71">
        <v>1217.3499999999999</v>
      </c>
      <c r="H30" s="71">
        <v>-62365.100000000006</v>
      </c>
      <c r="I30" s="78" t="s">
        <v>808</v>
      </c>
      <c r="J30" s="78" t="s">
        <v>948</v>
      </c>
      <c r="K30" s="71">
        <v>1217.3499999999999</v>
      </c>
      <c r="L30" s="71">
        <v>0</v>
      </c>
      <c r="M30" s="70">
        <v>0</v>
      </c>
      <c r="N30" s="78" t="s">
        <v>1010</v>
      </c>
      <c r="O30" s="78" t="s">
        <v>1039</v>
      </c>
    </row>
    <row r="31" spans="1:15" x14ac:dyDescent="0.25">
      <c r="A31" s="78" t="s">
        <v>1010</v>
      </c>
      <c r="B31" s="78" t="s">
        <v>960</v>
      </c>
      <c r="C31" s="78" t="s">
        <v>391</v>
      </c>
      <c r="D31" s="78" t="s">
        <v>1040</v>
      </c>
      <c r="E31" s="78" t="s">
        <v>884</v>
      </c>
      <c r="F31" s="70"/>
      <c r="G31" s="71">
        <v>1780.13</v>
      </c>
      <c r="H31" s="71"/>
      <c r="I31" s="78" t="s">
        <v>808</v>
      </c>
      <c r="K31" s="71">
        <v>1780.13</v>
      </c>
      <c r="L31" s="71">
        <v>0</v>
      </c>
      <c r="M31" s="70">
        <v>0</v>
      </c>
      <c r="N31" s="78" t="s">
        <v>1010</v>
      </c>
      <c r="O31" s="78" t="s">
        <v>885</v>
      </c>
    </row>
    <row r="32" spans="1:15" x14ac:dyDescent="0.25">
      <c r="A32" s="78" t="s">
        <v>1010</v>
      </c>
      <c r="B32" s="78" t="s">
        <v>1010</v>
      </c>
      <c r="C32" s="78" t="s">
        <v>388</v>
      </c>
      <c r="D32" s="78" t="s">
        <v>1041</v>
      </c>
      <c r="E32" s="78" t="s">
        <v>940</v>
      </c>
      <c r="F32" s="70"/>
      <c r="G32" s="71">
        <v>584.22</v>
      </c>
      <c r="H32" s="71"/>
      <c r="I32" s="78" t="s">
        <v>808</v>
      </c>
      <c r="J32" s="78" t="s">
        <v>948</v>
      </c>
      <c r="K32" s="71">
        <v>584.22</v>
      </c>
      <c r="L32" s="71">
        <v>0</v>
      </c>
      <c r="M32" s="70">
        <v>0</v>
      </c>
      <c r="N32" s="78" t="s">
        <v>1010</v>
      </c>
    </row>
    <row r="33" spans="1:15" x14ac:dyDescent="0.25">
      <c r="A33" s="78" t="s">
        <v>1010</v>
      </c>
      <c r="B33" s="78" t="s">
        <v>1010</v>
      </c>
      <c r="C33" s="79" t="s">
        <v>461</v>
      </c>
      <c r="D33" s="78" t="s">
        <v>813</v>
      </c>
      <c r="E33" s="78" t="s">
        <v>812</v>
      </c>
      <c r="F33" s="70">
        <v>64750.35</v>
      </c>
      <c r="G33" s="71"/>
      <c r="H33" s="70"/>
      <c r="I33" s="78" t="s">
        <v>808</v>
      </c>
      <c r="K33" s="70">
        <v>64750.35</v>
      </c>
      <c r="L33" s="71">
        <v>0</v>
      </c>
      <c r="M33" s="70">
        <v>0</v>
      </c>
      <c r="N33" s="78" t="s">
        <v>1010</v>
      </c>
      <c r="O33" s="78" t="s">
        <v>813</v>
      </c>
    </row>
    <row r="34" spans="1:15" x14ac:dyDescent="0.25">
      <c r="A34" s="78" t="s">
        <v>1010</v>
      </c>
      <c r="B34" s="78" t="s">
        <v>1010</v>
      </c>
      <c r="C34" s="78" t="s">
        <v>399</v>
      </c>
      <c r="D34" s="78" t="s">
        <v>452</v>
      </c>
      <c r="E34" s="78" t="s">
        <v>812</v>
      </c>
      <c r="F34" s="70"/>
      <c r="G34" s="71">
        <v>10.45</v>
      </c>
      <c r="H34" s="70"/>
      <c r="I34" s="78" t="s">
        <v>808</v>
      </c>
      <c r="K34" s="71">
        <v>10.45</v>
      </c>
      <c r="L34" s="71">
        <v>0</v>
      </c>
      <c r="M34" s="70">
        <v>0</v>
      </c>
      <c r="N34" s="78" t="s">
        <v>1010</v>
      </c>
      <c r="O34" s="78" t="s">
        <v>1042</v>
      </c>
    </row>
    <row r="35" spans="1:15" x14ac:dyDescent="0.25">
      <c r="A35" s="78" t="s">
        <v>1010</v>
      </c>
      <c r="B35" s="78" t="s">
        <v>1010</v>
      </c>
      <c r="C35" s="78" t="s">
        <v>399</v>
      </c>
      <c r="D35" s="78" t="s">
        <v>452</v>
      </c>
      <c r="E35" s="78" t="s">
        <v>812</v>
      </c>
      <c r="F35" s="70"/>
      <c r="G35" s="71">
        <v>10.45</v>
      </c>
      <c r="H35" s="71">
        <v>-5.8193450058752205E-12</v>
      </c>
      <c r="I35" s="78" t="s">
        <v>808</v>
      </c>
      <c r="K35" s="71">
        <v>10.45</v>
      </c>
      <c r="L35" s="71">
        <v>0</v>
      </c>
      <c r="M35" s="70">
        <v>0</v>
      </c>
      <c r="N35" s="78" t="s">
        <v>1010</v>
      </c>
      <c r="O35" s="78" t="s">
        <v>1042</v>
      </c>
    </row>
    <row r="36" spans="1:15" x14ac:dyDescent="0.25">
      <c r="A36" s="78" t="s">
        <v>1043</v>
      </c>
      <c r="B36" s="78" t="s">
        <v>1044</v>
      </c>
      <c r="C36" s="78" t="s">
        <v>390</v>
      </c>
      <c r="D36" s="78" t="s">
        <v>1045</v>
      </c>
      <c r="E36" s="78" t="s">
        <v>997</v>
      </c>
      <c r="F36" s="70"/>
      <c r="G36" s="71">
        <v>2035</v>
      </c>
      <c r="H36" s="71"/>
      <c r="I36" s="78" t="s">
        <v>808</v>
      </c>
      <c r="J36" s="78" t="s">
        <v>948</v>
      </c>
      <c r="K36" s="71">
        <v>2035</v>
      </c>
      <c r="L36" s="71">
        <v>0</v>
      </c>
      <c r="M36" s="70">
        <v>0</v>
      </c>
      <c r="N36" s="78" t="s">
        <v>1043</v>
      </c>
    </row>
    <row r="37" spans="1:15" x14ac:dyDescent="0.25">
      <c r="A37" s="78" t="s">
        <v>1043</v>
      </c>
      <c r="B37" s="78" t="s">
        <v>1043</v>
      </c>
      <c r="C37" s="79" t="s">
        <v>461</v>
      </c>
      <c r="D37" s="78" t="s">
        <v>813</v>
      </c>
      <c r="E37" s="78" t="s">
        <v>812</v>
      </c>
      <c r="F37" s="70">
        <v>2035</v>
      </c>
      <c r="G37" s="71"/>
      <c r="H37" s="71">
        <v>-5.9117155615240335E-12</v>
      </c>
      <c r="I37" s="78" t="s">
        <v>808</v>
      </c>
      <c r="K37" s="70">
        <v>2035</v>
      </c>
      <c r="L37" s="71">
        <v>0</v>
      </c>
      <c r="M37" s="70">
        <v>0</v>
      </c>
      <c r="N37" s="78" t="s">
        <v>1043</v>
      </c>
      <c r="O37" s="78" t="s">
        <v>813</v>
      </c>
    </row>
    <row r="38" spans="1:15" x14ac:dyDescent="0.25">
      <c r="A38" s="78" t="s">
        <v>1035</v>
      </c>
      <c r="B38" s="78" t="s">
        <v>1035</v>
      </c>
      <c r="C38" s="78" t="s">
        <v>390</v>
      </c>
      <c r="D38" s="78" t="s">
        <v>1046</v>
      </c>
      <c r="E38" s="78" t="s">
        <v>1047</v>
      </c>
      <c r="F38" s="70"/>
      <c r="G38" s="71">
        <v>1041.5999999999999</v>
      </c>
      <c r="H38" s="71"/>
      <c r="I38" s="78" t="s">
        <v>808</v>
      </c>
      <c r="J38" s="78" t="s">
        <v>948</v>
      </c>
      <c r="K38" s="71">
        <v>1041.5999999999999</v>
      </c>
      <c r="L38" s="71">
        <v>0</v>
      </c>
      <c r="M38" s="70">
        <v>0</v>
      </c>
      <c r="N38" s="78" t="s">
        <v>1035</v>
      </c>
    </row>
    <row r="39" spans="1:15" x14ac:dyDescent="0.25">
      <c r="A39" s="78" t="s">
        <v>1035</v>
      </c>
      <c r="B39" s="78" t="s">
        <v>1035</v>
      </c>
      <c r="C39" s="78" t="s">
        <v>390</v>
      </c>
      <c r="D39" s="78" t="s">
        <v>1048</v>
      </c>
      <c r="E39" s="78" t="s">
        <v>484</v>
      </c>
      <c r="F39" s="70"/>
      <c r="G39" s="71">
        <v>173.87</v>
      </c>
      <c r="H39" s="71"/>
      <c r="I39" s="78" t="s">
        <v>808</v>
      </c>
      <c r="J39" s="78" t="s">
        <v>948</v>
      </c>
      <c r="K39" s="71">
        <v>173.87</v>
      </c>
      <c r="L39" s="71">
        <v>0</v>
      </c>
      <c r="M39" s="70">
        <v>0</v>
      </c>
      <c r="N39" s="78" t="s">
        <v>1035</v>
      </c>
    </row>
    <row r="40" spans="1:15" x14ac:dyDescent="0.25">
      <c r="A40" s="78" t="s">
        <v>1035</v>
      </c>
      <c r="B40" s="78" t="s">
        <v>1035</v>
      </c>
      <c r="C40" s="78" t="s">
        <v>390</v>
      </c>
      <c r="D40" s="78" t="s">
        <v>1049</v>
      </c>
      <c r="E40" s="78" t="s">
        <v>1016</v>
      </c>
      <c r="F40" s="70"/>
      <c r="G40" s="71">
        <v>544.72</v>
      </c>
      <c r="H40" s="71"/>
      <c r="I40" s="78" t="s">
        <v>808</v>
      </c>
      <c r="J40" s="78" t="s">
        <v>948</v>
      </c>
      <c r="K40" s="71">
        <v>544.72</v>
      </c>
      <c r="L40" s="71">
        <v>0</v>
      </c>
      <c r="M40" s="70">
        <v>0</v>
      </c>
      <c r="N40" s="78" t="s">
        <v>1035</v>
      </c>
    </row>
    <row r="41" spans="1:15" x14ac:dyDescent="0.25">
      <c r="A41" s="78" t="s">
        <v>1035</v>
      </c>
      <c r="B41" s="78" t="s">
        <v>1035</v>
      </c>
      <c r="C41" s="79" t="s">
        <v>461</v>
      </c>
      <c r="D41" s="78" t="s">
        <v>813</v>
      </c>
      <c r="E41" s="78" t="s">
        <v>812</v>
      </c>
      <c r="F41" s="70">
        <v>1770.64</v>
      </c>
      <c r="G41" s="71"/>
      <c r="H41" s="70"/>
      <c r="I41" s="78" t="s">
        <v>808</v>
      </c>
      <c r="K41" s="70">
        <v>1770.64</v>
      </c>
      <c r="L41" s="71">
        <v>0</v>
      </c>
      <c r="M41" s="70">
        <v>0</v>
      </c>
      <c r="N41" s="78" t="s">
        <v>1035</v>
      </c>
      <c r="O41" s="78" t="s">
        <v>813</v>
      </c>
    </row>
    <row r="42" spans="1:15" x14ac:dyDescent="0.25">
      <c r="A42" s="78" t="s">
        <v>1035</v>
      </c>
      <c r="B42" s="78" t="s">
        <v>1035</v>
      </c>
      <c r="C42" s="78" t="s">
        <v>399</v>
      </c>
      <c r="D42" s="78" t="s">
        <v>452</v>
      </c>
      <c r="E42" s="78" t="s">
        <v>812</v>
      </c>
      <c r="F42" s="70"/>
      <c r="G42" s="71">
        <v>10.45</v>
      </c>
      <c r="H42" s="71">
        <v>-5.638156608256395E-12</v>
      </c>
      <c r="I42" s="78" t="s">
        <v>808</v>
      </c>
      <c r="K42" s="71">
        <v>10.45</v>
      </c>
      <c r="L42" s="71">
        <v>0</v>
      </c>
      <c r="M42" s="70">
        <v>0</v>
      </c>
      <c r="N42" s="78" t="s">
        <v>1035</v>
      </c>
      <c r="O42" s="78" t="s">
        <v>1050</v>
      </c>
    </row>
    <row r="43" spans="1:15" x14ac:dyDescent="0.25">
      <c r="A43" s="78" t="s">
        <v>1051</v>
      </c>
      <c r="B43" s="78" t="s">
        <v>1051</v>
      </c>
      <c r="C43" s="78" t="s">
        <v>390</v>
      </c>
      <c r="D43" s="78" t="s">
        <v>1052</v>
      </c>
      <c r="E43" s="78" t="s">
        <v>1053</v>
      </c>
      <c r="F43" s="70"/>
      <c r="G43" s="71">
        <v>3958</v>
      </c>
      <c r="H43" s="71"/>
      <c r="I43" s="78" t="s">
        <v>808</v>
      </c>
      <c r="J43" s="78" t="s">
        <v>948</v>
      </c>
      <c r="K43" s="71">
        <v>3958</v>
      </c>
      <c r="L43" s="71">
        <v>0</v>
      </c>
      <c r="M43" s="70">
        <v>0</v>
      </c>
      <c r="N43" s="78" t="s">
        <v>1051</v>
      </c>
      <c r="O43" s="78" t="s">
        <v>1054</v>
      </c>
    </row>
    <row r="44" spans="1:15" x14ac:dyDescent="0.25">
      <c r="A44" s="78" t="s">
        <v>1051</v>
      </c>
      <c r="B44" s="78" t="s">
        <v>1051</v>
      </c>
      <c r="C44" s="79" t="s">
        <v>461</v>
      </c>
      <c r="D44" s="78" t="s">
        <v>813</v>
      </c>
      <c r="E44" s="78" t="s">
        <v>812</v>
      </c>
      <c r="F44" s="70">
        <v>4171.7</v>
      </c>
      <c r="G44" s="71"/>
      <c r="H44" s="70"/>
      <c r="I44" s="78" t="s">
        <v>808</v>
      </c>
      <c r="K44" s="70">
        <v>4171.7</v>
      </c>
      <c r="L44" s="71">
        <v>0</v>
      </c>
      <c r="M44" s="70">
        <v>0</v>
      </c>
      <c r="N44" s="78" t="s">
        <v>1051</v>
      </c>
      <c r="O44" s="78" t="s">
        <v>813</v>
      </c>
    </row>
    <row r="45" spans="1:15" x14ac:dyDescent="0.25">
      <c r="A45" s="78" t="s">
        <v>1051</v>
      </c>
      <c r="B45" s="78" t="s">
        <v>1051</v>
      </c>
      <c r="C45" s="78" t="s">
        <v>399</v>
      </c>
      <c r="D45" s="78" t="s">
        <v>452</v>
      </c>
      <c r="E45" s="78" t="s">
        <v>812</v>
      </c>
      <c r="F45" s="70"/>
      <c r="G45" s="71">
        <v>10.45</v>
      </c>
      <c r="H45" s="70"/>
      <c r="I45" s="78" t="s">
        <v>808</v>
      </c>
      <c r="K45" s="71">
        <v>10.45</v>
      </c>
      <c r="L45" s="71">
        <v>0</v>
      </c>
      <c r="M45" s="70">
        <v>0</v>
      </c>
      <c r="N45" s="78" t="s">
        <v>1051</v>
      </c>
      <c r="O45" s="78" t="s">
        <v>1055</v>
      </c>
    </row>
    <row r="46" spans="1:15" x14ac:dyDescent="0.25">
      <c r="A46" s="78" t="s">
        <v>1051</v>
      </c>
      <c r="B46" s="78" t="s">
        <v>1051</v>
      </c>
      <c r="C46" s="78" t="s">
        <v>399</v>
      </c>
      <c r="D46" s="78" t="s">
        <v>452</v>
      </c>
      <c r="E46" s="78" t="s">
        <v>812</v>
      </c>
      <c r="F46" s="70"/>
      <c r="G46" s="71">
        <v>203.25</v>
      </c>
      <c r="H46" s="71">
        <v>-5.6274984672199935E-12</v>
      </c>
      <c r="I46" s="78" t="s">
        <v>808</v>
      </c>
      <c r="K46" s="71">
        <v>203.25</v>
      </c>
      <c r="L46" s="71">
        <v>0</v>
      </c>
      <c r="M46" s="70">
        <v>0</v>
      </c>
      <c r="N46" s="78" t="s">
        <v>1051</v>
      </c>
      <c r="O46" s="78" t="s">
        <v>1056</v>
      </c>
    </row>
    <row r="47" spans="1:15" x14ac:dyDescent="0.25">
      <c r="A47" s="78" t="s">
        <v>1057</v>
      </c>
      <c r="B47" s="78" t="s">
        <v>960</v>
      </c>
      <c r="C47" s="78" t="s">
        <v>686</v>
      </c>
      <c r="D47" s="78" t="s">
        <v>1058</v>
      </c>
      <c r="E47" s="78" t="s">
        <v>9</v>
      </c>
      <c r="F47" s="70"/>
      <c r="G47" s="71">
        <v>110.73</v>
      </c>
      <c r="H47" s="71">
        <v>-110.73000000000563</v>
      </c>
      <c r="I47" s="78" t="s">
        <v>808</v>
      </c>
      <c r="J47" s="78" t="s">
        <v>948</v>
      </c>
      <c r="K47" s="71">
        <v>110.73</v>
      </c>
      <c r="L47" s="71">
        <v>0</v>
      </c>
      <c r="M47" s="70">
        <v>0</v>
      </c>
      <c r="N47" s="78" t="s">
        <v>1059</v>
      </c>
      <c r="O47" s="78" t="s">
        <v>446</v>
      </c>
    </row>
    <row r="48" spans="1:15" x14ac:dyDescent="0.25">
      <c r="A48" s="78" t="s">
        <v>1060</v>
      </c>
      <c r="B48" s="78" t="s">
        <v>960</v>
      </c>
      <c r="C48" s="78" t="s">
        <v>470</v>
      </c>
      <c r="D48" s="78" t="s">
        <v>1061</v>
      </c>
      <c r="E48" s="78" t="s">
        <v>907</v>
      </c>
      <c r="F48" s="70"/>
      <c r="G48" s="71">
        <v>1105.5</v>
      </c>
      <c r="H48" s="71"/>
      <c r="I48" s="78" t="s">
        <v>808</v>
      </c>
      <c r="J48" s="78" t="s">
        <v>948</v>
      </c>
      <c r="K48" s="71">
        <v>1105.5</v>
      </c>
      <c r="L48" s="71">
        <v>0</v>
      </c>
      <c r="M48" s="70">
        <v>0</v>
      </c>
      <c r="N48" s="78" t="s">
        <v>1059</v>
      </c>
      <c r="O48" s="78" t="s">
        <v>446</v>
      </c>
    </row>
    <row r="49" spans="1:15" x14ac:dyDescent="0.25">
      <c r="A49" s="78" t="s">
        <v>1060</v>
      </c>
      <c r="B49" s="78" t="s">
        <v>960</v>
      </c>
      <c r="C49" s="78" t="s">
        <v>469</v>
      </c>
      <c r="D49" s="78" t="s">
        <v>1062</v>
      </c>
      <c r="E49" s="78" t="s">
        <v>907</v>
      </c>
      <c r="F49" s="70"/>
      <c r="G49" s="71">
        <v>120800.43</v>
      </c>
      <c r="H49" s="71"/>
      <c r="I49" s="78" t="s">
        <v>808</v>
      </c>
      <c r="J49" s="78" t="s">
        <v>948</v>
      </c>
      <c r="K49" s="71">
        <v>120800.43</v>
      </c>
      <c r="L49" s="71">
        <v>0</v>
      </c>
      <c r="M49" s="70">
        <v>0</v>
      </c>
      <c r="N49" s="78" t="s">
        <v>1059</v>
      </c>
      <c r="O49" s="78" t="s">
        <v>446</v>
      </c>
    </row>
    <row r="50" spans="1:15" x14ac:dyDescent="0.25">
      <c r="A50" s="78" t="s">
        <v>1060</v>
      </c>
      <c r="B50" s="78" t="s">
        <v>960</v>
      </c>
      <c r="C50" s="78" t="s">
        <v>471</v>
      </c>
      <c r="D50" s="78" t="s">
        <v>1063</v>
      </c>
      <c r="E50" s="78" t="s">
        <v>910</v>
      </c>
      <c r="F50" s="70"/>
      <c r="G50" s="71">
        <v>9526.2999999999993</v>
      </c>
      <c r="H50" s="71"/>
      <c r="I50" s="78" t="s">
        <v>808</v>
      </c>
      <c r="J50" s="78" t="s">
        <v>948</v>
      </c>
      <c r="K50" s="71">
        <v>9526.2999999999993</v>
      </c>
      <c r="L50" s="71">
        <v>0</v>
      </c>
      <c r="M50" s="70">
        <v>0</v>
      </c>
      <c r="N50" s="78" t="s">
        <v>1059</v>
      </c>
      <c r="O50" s="78" t="s">
        <v>446</v>
      </c>
    </row>
    <row r="51" spans="1:15" x14ac:dyDescent="0.25">
      <c r="A51" s="78" t="s">
        <v>1060</v>
      </c>
      <c r="B51" s="78" t="s">
        <v>960</v>
      </c>
      <c r="C51" s="78" t="s">
        <v>472</v>
      </c>
      <c r="D51" s="78" t="s">
        <v>1064</v>
      </c>
      <c r="E51" s="78" t="s">
        <v>910</v>
      </c>
      <c r="F51" s="70"/>
      <c r="G51" s="71">
        <v>9870.08</v>
      </c>
      <c r="H51" s="71">
        <v>-141413.03999999998</v>
      </c>
      <c r="I51" s="78" t="s">
        <v>808</v>
      </c>
      <c r="J51" s="78" t="s">
        <v>948</v>
      </c>
      <c r="K51" s="71">
        <v>9870.08</v>
      </c>
      <c r="L51" s="71">
        <v>0</v>
      </c>
      <c r="M51" s="70">
        <v>0</v>
      </c>
      <c r="N51" s="78" t="s">
        <v>1059</v>
      </c>
      <c r="O51" s="78" t="s">
        <v>446</v>
      </c>
    </row>
    <row r="52" spans="1:15" x14ac:dyDescent="0.25">
      <c r="A52" s="78" t="s">
        <v>1008</v>
      </c>
      <c r="B52" s="78" t="s">
        <v>960</v>
      </c>
      <c r="C52" s="78" t="s">
        <v>473</v>
      </c>
      <c r="D52" s="78" t="s">
        <v>1065</v>
      </c>
      <c r="E52" s="78" t="s">
        <v>911</v>
      </c>
      <c r="F52" s="70"/>
      <c r="G52" s="71">
        <v>30597.23</v>
      </c>
      <c r="H52" s="71">
        <v>-172010.27</v>
      </c>
      <c r="I52" s="78" t="s">
        <v>808</v>
      </c>
      <c r="J52" s="78" t="s">
        <v>948</v>
      </c>
      <c r="K52" s="71">
        <v>30597.23</v>
      </c>
      <c r="L52" s="71">
        <v>0</v>
      </c>
      <c r="M52" s="70">
        <v>0</v>
      </c>
      <c r="N52" s="78" t="s">
        <v>1059</v>
      </c>
      <c r="O52" s="78" t="s">
        <v>446</v>
      </c>
    </row>
    <row r="53" spans="1:15" x14ac:dyDescent="0.25">
      <c r="A53" s="78" t="s">
        <v>1057</v>
      </c>
      <c r="B53" s="78" t="s">
        <v>960</v>
      </c>
      <c r="C53" s="78" t="s">
        <v>684</v>
      </c>
      <c r="D53" s="78" t="s">
        <v>1058</v>
      </c>
      <c r="E53" s="78" t="s">
        <v>9</v>
      </c>
      <c r="F53" s="70"/>
      <c r="G53" s="71">
        <v>31.68</v>
      </c>
      <c r="H53" s="71">
        <v>-172041.94999999998</v>
      </c>
      <c r="I53" s="78" t="s">
        <v>808</v>
      </c>
      <c r="J53" s="78" t="s">
        <v>948</v>
      </c>
      <c r="K53" s="71">
        <v>31.68</v>
      </c>
      <c r="L53" s="71">
        <v>0</v>
      </c>
      <c r="M53" s="70">
        <v>0</v>
      </c>
      <c r="N53" s="78" t="s">
        <v>1059</v>
      </c>
      <c r="O53" s="78" t="s">
        <v>446</v>
      </c>
    </row>
    <row r="54" spans="1:15" x14ac:dyDescent="0.25">
      <c r="A54" s="78" t="s">
        <v>1059</v>
      </c>
      <c r="B54" s="78" t="s">
        <v>1059</v>
      </c>
      <c r="C54" s="79" t="s">
        <v>461</v>
      </c>
      <c r="D54" s="78" t="s">
        <v>813</v>
      </c>
      <c r="E54" s="78" t="s">
        <v>812</v>
      </c>
      <c r="F54" s="70">
        <v>172041.95</v>
      </c>
      <c r="G54" s="71"/>
      <c r="H54" s="70">
        <v>2.9103830456733704E-11</v>
      </c>
      <c r="I54" s="78" t="s">
        <v>808</v>
      </c>
      <c r="K54" s="70">
        <v>172041.95</v>
      </c>
      <c r="L54" s="71">
        <v>0</v>
      </c>
      <c r="M54" s="70">
        <v>0</v>
      </c>
      <c r="N54" s="78" t="s">
        <v>1059</v>
      </c>
      <c r="O54" s="78" t="s">
        <v>813</v>
      </c>
    </row>
    <row r="55" spans="1:15" x14ac:dyDescent="0.25">
      <c r="A55" s="78" t="s">
        <v>1008</v>
      </c>
      <c r="B55" s="78" t="s">
        <v>960</v>
      </c>
      <c r="C55" s="78" t="s">
        <v>447</v>
      </c>
      <c r="D55" s="78" t="s">
        <v>969</v>
      </c>
      <c r="E55" s="78" t="s">
        <v>12</v>
      </c>
      <c r="F55" s="70"/>
      <c r="G55" s="71">
        <v>2200</v>
      </c>
      <c r="H55" s="71"/>
      <c r="I55" s="78" t="s">
        <v>808</v>
      </c>
      <c r="J55" s="78" t="s">
        <v>948</v>
      </c>
      <c r="K55" s="71">
        <v>2200</v>
      </c>
      <c r="L55" s="71">
        <v>0</v>
      </c>
      <c r="M55" s="70">
        <v>0</v>
      </c>
      <c r="N55" s="78" t="s">
        <v>1066</v>
      </c>
      <c r="O55" s="78" t="s">
        <v>1067</v>
      </c>
    </row>
    <row r="56" spans="1:15" x14ac:dyDescent="0.25">
      <c r="A56" s="78" t="s">
        <v>1008</v>
      </c>
      <c r="B56" s="78" t="s">
        <v>960</v>
      </c>
      <c r="C56" s="78" t="s">
        <v>389</v>
      </c>
      <c r="D56" s="78" t="s">
        <v>1068</v>
      </c>
      <c r="E56" s="78" t="s">
        <v>1069</v>
      </c>
      <c r="F56" s="70"/>
      <c r="G56" s="71">
        <v>1225</v>
      </c>
      <c r="H56" s="71">
        <v>-3424.9999999999709</v>
      </c>
      <c r="I56" s="78" t="s">
        <v>808</v>
      </c>
      <c r="J56" s="78" t="s">
        <v>948</v>
      </c>
      <c r="K56" s="71">
        <v>1225</v>
      </c>
      <c r="L56" s="71">
        <v>0</v>
      </c>
      <c r="M56" s="70">
        <v>0</v>
      </c>
      <c r="N56" s="78" t="s">
        <v>1066</v>
      </c>
      <c r="O56" s="78" t="s">
        <v>446</v>
      </c>
    </row>
    <row r="57" spans="1:15" x14ac:dyDescent="0.25">
      <c r="A57" s="78" t="s">
        <v>1057</v>
      </c>
      <c r="B57" s="78" t="s">
        <v>960</v>
      </c>
      <c r="C57" s="78" t="s">
        <v>460</v>
      </c>
      <c r="D57" s="78" t="s">
        <v>1070</v>
      </c>
      <c r="E57" s="78" t="s">
        <v>1071</v>
      </c>
      <c r="F57" s="70"/>
      <c r="G57" s="71">
        <v>2400</v>
      </c>
      <c r="H57" s="71">
        <v>-5824.9999999999709</v>
      </c>
      <c r="I57" s="78" t="s">
        <v>808</v>
      </c>
      <c r="K57" s="71">
        <v>2400</v>
      </c>
      <c r="L57" s="71">
        <v>0</v>
      </c>
      <c r="M57" s="70">
        <v>0</v>
      </c>
      <c r="N57" s="78" t="s">
        <v>1066</v>
      </c>
      <c r="O57" s="78" t="s">
        <v>446</v>
      </c>
    </row>
    <row r="58" spans="1:15" x14ac:dyDescent="0.25">
      <c r="A58" s="78" t="s">
        <v>991</v>
      </c>
      <c r="B58" s="78" t="s">
        <v>960</v>
      </c>
      <c r="C58" s="78" t="s">
        <v>478</v>
      </c>
      <c r="D58" s="78" t="s">
        <v>1072</v>
      </c>
      <c r="E58" s="78" t="s">
        <v>1073</v>
      </c>
      <c r="F58" s="70"/>
      <c r="G58" s="71">
        <v>4600</v>
      </c>
      <c r="H58" s="71">
        <v>-10424.999999999971</v>
      </c>
      <c r="I58" s="78" t="s">
        <v>808</v>
      </c>
      <c r="J58" s="78" t="s">
        <v>948</v>
      </c>
      <c r="K58" s="71">
        <v>4600</v>
      </c>
      <c r="L58" s="71">
        <v>0</v>
      </c>
      <c r="M58" s="70">
        <v>0</v>
      </c>
      <c r="N58" s="78" t="s">
        <v>1066</v>
      </c>
      <c r="O58" s="78" t="s">
        <v>1074</v>
      </c>
    </row>
    <row r="59" spans="1:15" x14ac:dyDescent="0.25">
      <c r="A59" s="78" t="s">
        <v>1008</v>
      </c>
      <c r="B59" s="78" t="s">
        <v>960</v>
      </c>
      <c r="C59" s="78" t="s">
        <v>757</v>
      </c>
      <c r="D59" s="78" t="s">
        <v>1075</v>
      </c>
      <c r="E59" s="78" t="s">
        <v>961</v>
      </c>
      <c r="F59" s="70"/>
      <c r="G59" s="71">
        <v>83363.960000000006</v>
      </c>
      <c r="H59" s="71">
        <v>-93788.959999999977</v>
      </c>
      <c r="I59" s="78" t="s">
        <v>808</v>
      </c>
      <c r="J59" s="78" t="s">
        <v>948</v>
      </c>
      <c r="K59" s="71">
        <v>83363.960000000006</v>
      </c>
      <c r="L59" s="71">
        <v>0</v>
      </c>
      <c r="M59" s="70">
        <v>0</v>
      </c>
      <c r="N59" s="78" t="s">
        <v>1066</v>
      </c>
      <c r="O59" s="78" t="s">
        <v>446</v>
      </c>
    </row>
    <row r="60" spans="1:15" x14ac:dyDescent="0.25">
      <c r="A60" s="78" t="s">
        <v>1057</v>
      </c>
      <c r="B60" s="78" t="s">
        <v>960</v>
      </c>
      <c r="C60" s="78" t="s">
        <v>414</v>
      </c>
      <c r="D60" s="78" t="s">
        <v>1076</v>
      </c>
      <c r="E60" s="78" t="s">
        <v>5</v>
      </c>
      <c r="F60" s="70"/>
      <c r="G60" s="71">
        <v>48018.87</v>
      </c>
      <c r="H60" s="71"/>
      <c r="I60" s="78" t="s">
        <v>808</v>
      </c>
      <c r="J60" s="78" t="s">
        <v>948</v>
      </c>
      <c r="K60" s="71">
        <v>48018.87</v>
      </c>
      <c r="L60" s="71">
        <v>0</v>
      </c>
      <c r="M60" s="70">
        <v>0</v>
      </c>
      <c r="N60" s="78" t="s">
        <v>1066</v>
      </c>
    </row>
    <row r="61" spans="1:15" x14ac:dyDescent="0.25">
      <c r="A61" s="78" t="s">
        <v>1057</v>
      </c>
      <c r="B61" s="78" t="s">
        <v>960</v>
      </c>
      <c r="C61" s="78" t="s">
        <v>460</v>
      </c>
      <c r="D61" s="78" t="s">
        <v>1077</v>
      </c>
      <c r="E61" s="78" t="s">
        <v>490</v>
      </c>
      <c r="F61" s="70"/>
      <c r="G61" s="71">
        <v>4000</v>
      </c>
      <c r="H61" s="71"/>
      <c r="I61" s="78" t="s">
        <v>808</v>
      </c>
      <c r="J61" s="78" t="s">
        <v>948</v>
      </c>
      <c r="K61" s="71">
        <v>4000</v>
      </c>
      <c r="L61" s="71">
        <v>0</v>
      </c>
      <c r="M61" s="70">
        <v>0</v>
      </c>
      <c r="N61" s="78" t="s">
        <v>1066</v>
      </c>
    </row>
    <row r="62" spans="1:15" x14ac:dyDescent="0.25">
      <c r="A62" s="78" t="s">
        <v>1057</v>
      </c>
      <c r="B62" s="78" t="s">
        <v>960</v>
      </c>
      <c r="C62" s="87" t="s">
        <v>389</v>
      </c>
      <c r="D62" s="78" t="s">
        <v>1078</v>
      </c>
      <c r="E62" s="78" t="s">
        <v>1079</v>
      </c>
      <c r="F62" s="70"/>
      <c r="G62" s="71">
        <v>1100</v>
      </c>
      <c r="H62" s="71"/>
      <c r="I62" s="78" t="s">
        <v>808</v>
      </c>
      <c r="J62" s="78" t="s">
        <v>948</v>
      </c>
      <c r="K62" s="71">
        <v>1100</v>
      </c>
      <c r="L62" s="71">
        <v>0</v>
      </c>
      <c r="M62" s="70">
        <v>0</v>
      </c>
      <c r="N62" s="78" t="s">
        <v>1066</v>
      </c>
      <c r="O62" s="78" t="s">
        <v>446</v>
      </c>
    </row>
    <row r="63" spans="1:15" x14ac:dyDescent="0.25">
      <c r="A63" s="78" t="s">
        <v>1057</v>
      </c>
      <c r="B63" s="78" t="s">
        <v>960</v>
      </c>
      <c r="C63" s="78" t="s">
        <v>397</v>
      </c>
      <c r="D63" s="78" t="s">
        <v>1080</v>
      </c>
      <c r="E63" s="78" t="s">
        <v>1079</v>
      </c>
      <c r="F63" s="70"/>
      <c r="G63" s="71">
        <v>5631</v>
      </c>
      <c r="H63" s="71">
        <v>-152538.82999999999</v>
      </c>
      <c r="I63" s="78" t="s">
        <v>808</v>
      </c>
      <c r="J63" s="78" t="s">
        <v>948</v>
      </c>
      <c r="K63" s="71">
        <v>5631</v>
      </c>
      <c r="L63" s="71">
        <v>0</v>
      </c>
      <c r="M63" s="70">
        <v>0</v>
      </c>
      <c r="N63" s="78" t="s">
        <v>1066</v>
      </c>
      <c r="O63" s="78" t="s">
        <v>446</v>
      </c>
    </row>
    <row r="64" spans="1:15" x14ac:dyDescent="0.25">
      <c r="A64" s="78" t="s">
        <v>991</v>
      </c>
      <c r="B64" s="78" t="s">
        <v>960</v>
      </c>
      <c r="C64" s="78" t="s">
        <v>396</v>
      </c>
      <c r="D64" s="78" t="s">
        <v>1081</v>
      </c>
      <c r="E64" s="78" t="s">
        <v>1082</v>
      </c>
      <c r="F64" s="70"/>
      <c r="G64" s="71">
        <v>4250</v>
      </c>
      <c r="H64" s="71">
        <v>-156788.82999999999</v>
      </c>
      <c r="I64" s="78" t="s">
        <v>808</v>
      </c>
      <c r="J64" s="78" t="s">
        <v>948</v>
      </c>
      <c r="K64" s="71">
        <v>4250</v>
      </c>
      <c r="L64" s="71">
        <v>0</v>
      </c>
      <c r="M64" s="70">
        <v>0</v>
      </c>
      <c r="N64" s="78" t="s">
        <v>1066</v>
      </c>
      <c r="O64" s="78" t="s">
        <v>446</v>
      </c>
    </row>
    <row r="65" spans="1:15" x14ac:dyDescent="0.25">
      <c r="A65" s="78" t="s">
        <v>1008</v>
      </c>
      <c r="B65" s="78" t="s">
        <v>960</v>
      </c>
      <c r="C65" s="78" t="s">
        <v>944</v>
      </c>
      <c r="D65" s="78" t="s">
        <v>1083</v>
      </c>
      <c r="E65" s="78" t="s">
        <v>5</v>
      </c>
      <c r="F65" s="70"/>
      <c r="G65" s="71">
        <v>49562.239999999998</v>
      </c>
      <c r="H65" s="71"/>
      <c r="I65" s="78" t="s">
        <v>808</v>
      </c>
      <c r="J65" s="78" t="s">
        <v>948</v>
      </c>
      <c r="K65" s="71">
        <v>49562.239999999998</v>
      </c>
      <c r="L65" s="71">
        <v>0</v>
      </c>
      <c r="M65" s="70">
        <v>0</v>
      </c>
      <c r="N65" s="78" t="s">
        <v>1066</v>
      </c>
    </row>
    <row r="66" spans="1:15" x14ac:dyDescent="0.25">
      <c r="A66" s="78" t="s">
        <v>1008</v>
      </c>
      <c r="B66" s="78" t="s">
        <v>960</v>
      </c>
      <c r="C66" s="78" t="s">
        <v>950</v>
      </c>
      <c r="D66" s="78" t="s">
        <v>1084</v>
      </c>
      <c r="E66" s="78" t="s">
        <v>5</v>
      </c>
      <c r="F66" s="70"/>
      <c r="G66" s="71">
        <v>36550.019999999997</v>
      </c>
      <c r="H66" s="71"/>
      <c r="I66" s="78" t="s">
        <v>808</v>
      </c>
      <c r="J66" s="78" t="s">
        <v>948</v>
      </c>
      <c r="K66" s="71">
        <v>36550.019999999997</v>
      </c>
      <c r="L66" s="71">
        <v>0</v>
      </c>
      <c r="M66" s="70">
        <v>0</v>
      </c>
      <c r="N66" s="78" t="s">
        <v>1066</v>
      </c>
    </row>
    <row r="67" spans="1:15" x14ac:dyDescent="0.25">
      <c r="A67" s="78" t="s">
        <v>1008</v>
      </c>
      <c r="B67" s="78" t="s">
        <v>960</v>
      </c>
      <c r="C67" s="78" t="s">
        <v>947</v>
      </c>
      <c r="D67" s="78" t="s">
        <v>1085</v>
      </c>
      <c r="E67" s="78" t="s">
        <v>5</v>
      </c>
      <c r="F67" s="70"/>
      <c r="G67" s="71">
        <v>10561.05</v>
      </c>
      <c r="H67" s="71"/>
      <c r="I67" s="78" t="s">
        <v>808</v>
      </c>
      <c r="J67" s="78" t="s">
        <v>948</v>
      </c>
      <c r="K67" s="71">
        <v>10561.05</v>
      </c>
      <c r="L67" s="71">
        <v>0</v>
      </c>
      <c r="M67" s="70">
        <v>0</v>
      </c>
      <c r="N67" s="78" t="s">
        <v>1066</v>
      </c>
    </row>
    <row r="68" spans="1:15" x14ac:dyDescent="0.25">
      <c r="A68" s="78" t="s">
        <v>1008</v>
      </c>
      <c r="B68" s="78" t="s">
        <v>960</v>
      </c>
      <c r="C68" s="78" t="s">
        <v>949</v>
      </c>
      <c r="D68" s="78" t="s">
        <v>1086</v>
      </c>
      <c r="E68" s="78" t="s">
        <v>5</v>
      </c>
      <c r="F68" s="70"/>
      <c r="G68" s="71">
        <v>2970.3</v>
      </c>
      <c r="H68" s="71">
        <v>-256432.43999999994</v>
      </c>
      <c r="I68" s="78" t="s">
        <v>808</v>
      </c>
      <c r="J68" s="78" t="s">
        <v>948</v>
      </c>
      <c r="K68" s="71">
        <v>2970.3</v>
      </c>
      <c r="L68" s="71">
        <v>0</v>
      </c>
      <c r="M68" s="70">
        <v>0</v>
      </c>
      <c r="N68" s="78" t="s">
        <v>1066</v>
      </c>
    </row>
    <row r="69" spans="1:15" x14ac:dyDescent="0.25">
      <c r="A69" s="78" t="s">
        <v>1057</v>
      </c>
      <c r="B69" s="78" t="s">
        <v>960</v>
      </c>
      <c r="C69" s="78" t="s">
        <v>618</v>
      </c>
      <c r="D69" s="78" t="s">
        <v>1087</v>
      </c>
      <c r="E69" s="78" t="s">
        <v>1088</v>
      </c>
      <c r="F69" s="70"/>
      <c r="G69" s="71">
        <v>3800</v>
      </c>
      <c r="H69" s="71">
        <v>-260232.43999999994</v>
      </c>
      <c r="I69" s="78" t="s">
        <v>808</v>
      </c>
      <c r="J69" s="78" t="s">
        <v>948</v>
      </c>
      <c r="K69" s="71">
        <v>3800</v>
      </c>
      <c r="L69" s="71">
        <v>0</v>
      </c>
      <c r="M69" s="70">
        <v>0</v>
      </c>
      <c r="N69" s="78" t="s">
        <v>1066</v>
      </c>
      <c r="O69" s="78" t="s">
        <v>446</v>
      </c>
    </row>
    <row r="70" spans="1:15" x14ac:dyDescent="0.25">
      <c r="A70" s="78" t="s">
        <v>1066</v>
      </c>
      <c r="B70" s="78" t="s">
        <v>1066</v>
      </c>
      <c r="C70" s="79" t="s">
        <v>461</v>
      </c>
      <c r="D70" s="78" t="s">
        <v>813</v>
      </c>
      <c r="E70" s="78" t="s">
        <v>812</v>
      </c>
      <c r="F70" s="70">
        <v>260326.49</v>
      </c>
      <c r="G70" s="71"/>
      <c r="H70" s="70"/>
      <c r="I70" s="78" t="s">
        <v>808</v>
      </c>
      <c r="K70" s="70">
        <v>260326.49</v>
      </c>
      <c r="L70" s="71">
        <v>0</v>
      </c>
      <c r="M70" s="70">
        <v>0</v>
      </c>
      <c r="N70" s="78" t="s">
        <v>1066</v>
      </c>
      <c r="O70" s="78" t="s">
        <v>813</v>
      </c>
    </row>
    <row r="71" spans="1:15" x14ac:dyDescent="0.25">
      <c r="A71" s="78" t="s">
        <v>1066</v>
      </c>
      <c r="B71" s="78" t="s">
        <v>1066</v>
      </c>
      <c r="C71" s="78" t="s">
        <v>399</v>
      </c>
      <c r="D71" s="78" t="s">
        <v>452</v>
      </c>
      <c r="E71" s="78" t="s">
        <v>812</v>
      </c>
      <c r="F71" s="70"/>
      <c r="G71" s="71">
        <v>10.45</v>
      </c>
      <c r="H71" s="70"/>
      <c r="I71" s="78" t="s">
        <v>808</v>
      </c>
      <c r="K71" s="71">
        <v>10.45</v>
      </c>
      <c r="L71" s="71">
        <v>0</v>
      </c>
      <c r="M71" s="70">
        <v>0</v>
      </c>
      <c r="N71" s="78" t="s">
        <v>1066</v>
      </c>
      <c r="O71" s="78" t="s">
        <v>1089</v>
      </c>
    </row>
    <row r="72" spans="1:15" x14ac:dyDescent="0.25">
      <c r="A72" s="78" t="s">
        <v>1066</v>
      </c>
      <c r="B72" s="78" t="s">
        <v>1066</v>
      </c>
      <c r="C72" s="78" t="s">
        <v>399</v>
      </c>
      <c r="D72" s="78" t="s">
        <v>452</v>
      </c>
      <c r="E72" s="78" t="s">
        <v>812</v>
      </c>
      <c r="F72" s="70"/>
      <c r="G72" s="71">
        <v>10.45</v>
      </c>
      <c r="H72" s="70"/>
      <c r="I72" s="78" t="s">
        <v>808</v>
      </c>
      <c r="K72" s="71">
        <v>10.45</v>
      </c>
      <c r="L72" s="71">
        <v>0</v>
      </c>
      <c r="M72" s="70">
        <v>0</v>
      </c>
      <c r="N72" s="78" t="s">
        <v>1066</v>
      </c>
      <c r="O72" s="78" t="s">
        <v>1089</v>
      </c>
    </row>
    <row r="73" spans="1:15" x14ac:dyDescent="0.25">
      <c r="A73" s="78" t="s">
        <v>1066</v>
      </c>
      <c r="B73" s="78" t="s">
        <v>1066</v>
      </c>
      <c r="C73" s="78" t="s">
        <v>399</v>
      </c>
      <c r="D73" s="78" t="s">
        <v>452</v>
      </c>
      <c r="E73" s="78" t="s">
        <v>812</v>
      </c>
      <c r="F73" s="70"/>
      <c r="G73" s="71">
        <v>10.45</v>
      </c>
      <c r="H73" s="70"/>
      <c r="I73" s="78" t="s">
        <v>808</v>
      </c>
      <c r="K73" s="71">
        <v>10.45</v>
      </c>
      <c r="L73" s="71">
        <v>0</v>
      </c>
      <c r="M73" s="70">
        <v>0</v>
      </c>
      <c r="N73" s="78" t="s">
        <v>1066</v>
      </c>
      <c r="O73" s="78" t="s">
        <v>1089</v>
      </c>
    </row>
    <row r="74" spans="1:15" x14ac:dyDescent="0.25">
      <c r="A74" s="78" t="s">
        <v>1066</v>
      </c>
      <c r="B74" s="78" t="s">
        <v>1066</v>
      </c>
      <c r="C74" s="78" t="s">
        <v>399</v>
      </c>
      <c r="D74" s="78" t="s">
        <v>452</v>
      </c>
      <c r="E74" s="78" t="s">
        <v>812</v>
      </c>
      <c r="F74" s="70"/>
      <c r="G74" s="71">
        <v>10.45</v>
      </c>
      <c r="H74" s="70"/>
      <c r="I74" s="78" t="s">
        <v>808</v>
      </c>
      <c r="K74" s="71">
        <v>10.45</v>
      </c>
      <c r="L74" s="71">
        <v>0</v>
      </c>
      <c r="M74" s="70">
        <v>0</v>
      </c>
      <c r="N74" s="78" t="s">
        <v>1066</v>
      </c>
      <c r="O74" s="78" t="s">
        <v>1089</v>
      </c>
    </row>
    <row r="75" spans="1:15" x14ac:dyDescent="0.25">
      <c r="A75" s="78" t="s">
        <v>1066</v>
      </c>
      <c r="B75" s="78" t="s">
        <v>1066</v>
      </c>
      <c r="C75" s="78" t="s">
        <v>399</v>
      </c>
      <c r="D75" s="78" t="s">
        <v>452</v>
      </c>
      <c r="E75" s="78" t="s">
        <v>812</v>
      </c>
      <c r="F75" s="70"/>
      <c r="G75" s="71">
        <v>10.45</v>
      </c>
      <c r="H75" s="70"/>
      <c r="I75" s="78" t="s">
        <v>808</v>
      </c>
      <c r="K75" s="71">
        <v>10.45</v>
      </c>
      <c r="L75" s="71">
        <v>0</v>
      </c>
      <c r="M75" s="70">
        <v>0</v>
      </c>
      <c r="N75" s="78" t="s">
        <v>1066</v>
      </c>
      <c r="O75" s="78" t="s">
        <v>1089</v>
      </c>
    </row>
    <row r="76" spans="1:15" x14ac:dyDescent="0.25">
      <c r="A76" s="78" t="s">
        <v>1066</v>
      </c>
      <c r="B76" s="78" t="s">
        <v>1066</v>
      </c>
      <c r="C76" s="78" t="s">
        <v>399</v>
      </c>
      <c r="D76" s="78" t="s">
        <v>452</v>
      </c>
      <c r="E76" s="78" t="s">
        <v>812</v>
      </c>
      <c r="F76" s="70"/>
      <c r="G76" s="71">
        <v>10.45</v>
      </c>
      <c r="H76" s="70"/>
      <c r="I76" s="78" t="s">
        <v>808</v>
      </c>
      <c r="K76" s="71">
        <v>10.45</v>
      </c>
      <c r="L76" s="71">
        <v>0</v>
      </c>
      <c r="M76" s="70">
        <v>0</v>
      </c>
      <c r="N76" s="78" t="s">
        <v>1066</v>
      </c>
      <c r="O76" s="78" t="s">
        <v>1089</v>
      </c>
    </row>
    <row r="77" spans="1:15" x14ac:dyDescent="0.25">
      <c r="A77" s="78" t="s">
        <v>1066</v>
      </c>
      <c r="B77" s="78" t="s">
        <v>1066</v>
      </c>
      <c r="C77" s="78" t="s">
        <v>399</v>
      </c>
      <c r="D77" s="78" t="s">
        <v>452</v>
      </c>
      <c r="E77" s="78" t="s">
        <v>812</v>
      </c>
      <c r="F77" s="70"/>
      <c r="G77" s="71">
        <v>10.45</v>
      </c>
      <c r="H77" s="70"/>
      <c r="I77" s="78" t="s">
        <v>808</v>
      </c>
      <c r="K77" s="71">
        <v>10.45</v>
      </c>
      <c r="L77" s="71">
        <v>0</v>
      </c>
      <c r="M77" s="70">
        <v>0</v>
      </c>
      <c r="N77" s="78" t="s">
        <v>1066</v>
      </c>
      <c r="O77" s="78" t="s">
        <v>1089</v>
      </c>
    </row>
    <row r="78" spans="1:15" x14ac:dyDescent="0.25">
      <c r="A78" s="78" t="s">
        <v>1066</v>
      </c>
      <c r="B78" s="78" t="s">
        <v>1066</v>
      </c>
      <c r="C78" s="78" t="s">
        <v>399</v>
      </c>
      <c r="D78" s="78" t="s">
        <v>452</v>
      </c>
      <c r="E78" s="78" t="s">
        <v>812</v>
      </c>
      <c r="F78" s="70"/>
      <c r="G78" s="71">
        <v>10.45</v>
      </c>
      <c r="H78" s="70"/>
      <c r="I78" s="78" t="s">
        <v>808</v>
      </c>
      <c r="K78" s="71">
        <v>10.45</v>
      </c>
      <c r="L78" s="71">
        <v>0</v>
      </c>
      <c r="M78" s="70">
        <v>0</v>
      </c>
      <c r="N78" s="78" t="s">
        <v>1066</v>
      </c>
      <c r="O78" s="78" t="s">
        <v>1089</v>
      </c>
    </row>
    <row r="79" spans="1:15" x14ac:dyDescent="0.25">
      <c r="A79" s="78" t="s">
        <v>1066</v>
      </c>
      <c r="B79" s="78" t="s">
        <v>1066</v>
      </c>
      <c r="C79" s="78" t="s">
        <v>399</v>
      </c>
      <c r="D79" s="78" t="s">
        <v>452</v>
      </c>
      <c r="E79" s="78" t="s">
        <v>812</v>
      </c>
      <c r="F79" s="70"/>
      <c r="G79" s="71">
        <v>10.45</v>
      </c>
      <c r="H79" s="70">
        <v>4.6554760047001764E-11</v>
      </c>
      <c r="I79" s="78" t="s">
        <v>808</v>
      </c>
      <c r="K79" s="71">
        <v>10.45</v>
      </c>
      <c r="L79" s="71">
        <v>0</v>
      </c>
      <c r="M79" s="70">
        <v>0</v>
      </c>
      <c r="N79" s="78" t="s">
        <v>1066</v>
      </c>
      <c r="O79" s="78" t="s">
        <v>1089</v>
      </c>
    </row>
    <row r="80" spans="1:15" x14ac:dyDescent="0.25">
      <c r="A80" s="78" t="s">
        <v>1010</v>
      </c>
      <c r="B80" s="78" t="s">
        <v>960</v>
      </c>
      <c r="C80" s="78" t="s">
        <v>843</v>
      </c>
      <c r="D80" s="78" t="s">
        <v>1090</v>
      </c>
      <c r="E80" s="78" t="s">
        <v>5</v>
      </c>
      <c r="F80" s="70">
        <v>1046126.68</v>
      </c>
      <c r="G80" s="71"/>
      <c r="H80" s="70"/>
      <c r="I80" s="78" t="s">
        <v>808</v>
      </c>
      <c r="J80" s="78" t="s">
        <v>948</v>
      </c>
      <c r="K80" s="70">
        <v>1046126.68</v>
      </c>
      <c r="L80" s="71">
        <v>0</v>
      </c>
      <c r="M80" s="70">
        <v>0</v>
      </c>
      <c r="N80" s="78" t="s">
        <v>1060</v>
      </c>
    </row>
    <row r="81" spans="1:15" x14ac:dyDescent="0.25">
      <c r="A81" s="78" t="s">
        <v>1010</v>
      </c>
      <c r="B81" s="78" t="s">
        <v>960</v>
      </c>
      <c r="C81" s="78" t="s">
        <v>843</v>
      </c>
      <c r="D81" s="78" t="s">
        <v>1090</v>
      </c>
      <c r="E81" s="78" t="s">
        <v>5</v>
      </c>
      <c r="F81" s="70">
        <v>554502.24</v>
      </c>
      <c r="G81" s="71"/>
      <c r="H81" s="70">
        <v>1600628.92</v>
      </c>
      <c r="I81" s="78" t="s">
        <v>808</v>
      </c>
      <c r="J81" s="78" t="s">
        <v>948</v>
      </c>
      <c r="K81" s="70">
        <v>554502.24</v>
      </c>
      <c r="L81" s="71">
        <v>0</v>
      </c>
      <c r="M81" s="70">
        <v>0</v>
      </c>
      <c r="N81" s="78" t="s">
        <v>1060</v>
      </c>
    </row>
    <row r="82" spans="1:15" x14ac:dyDescent="0.25">
      <c r="A82" s="78" t="s">
        <v>1060</v>
      </c>
      <c r="B82" s="78" t="s">
        <v>1060</v>
      </c>
      <c r="C82" s="112" t="s">
        <v>604</v>
      </c>
      <c r="D82" s="78" t="s">
        <v>1091</v>
      </c>
      <c r="E82" s="78" t="s">
        <v>812</v>
      </c>
      <c r="F82" s="70"/>
      <c r="G82" s="71">
        <v>1600628.92</v>
      </c>
      <c r="H82" s="71">
        <v>0</v>
      </c>
      <c r="I82" s="78" t="s">
        <v>808</v>
      </c>
      <c r="K82" s="71">
        <v>1600628.92</v>
      </c>
      <c r="L82" s="71">
        <v>0</v>
      </c>
      <c r="M82" s="70">
        <v>0</v>
      </c>
      <c r="N82" s="78" t="s">
        <v>1060</v>
      </c>
      <c r="O82" s="78" t="s">
        <v>1091</v>
      </c>
    </row>
    <row r="83" spans="1:15" x14ac:dyDescent="0.25">
      <c r="A83" s="78" t="s">
        <v>1092</v>
      </c>
      <c r="B83" s="78" t="s">
        <v>998</v>
      </c>
      <c r="C83" s="78" t="s">
        <v>457</v>
      </c>
      <c r="D83" s="78" t="s">
        <v>1093</v>
      </c>
      <c r="E83" s="78" t="s">
        <v>971</v>
      </c>
      <c r="F83" s="70"/>
      <c r="G83" s="71">
        <v>169.48</v>
      </c>
      <c r="H83" s="71"/>
      <c r="I83" s="78" t="s">
        <v>808</v>
      </c>
      <c r="J83" s="78" t="s">
        <v>948</v>
      </c>
      <c r="K83" s="71">
        <v>169.48</v>
      </c>
      <c r="L83" s="71">
        <v>0</v>
      </c>
      <c r="M83" s="70">
        <v>0</v>
      </c>
      <c r="N83" s="78" t="s">
        <v>1092</v>
      </c>
    </row>
    <row r="84" spans="1:15" x14ac:dyDescent="0.25">
      <c r="A84" s="78" t="s">
        <v>1092</v>
      </c>
      <c r="B84" s="78" t="s">
        <v>1092</v>
      </c>
      <c r="C84" s="79" t="s">
        <v>461</v>
      </c>
      <c r="D84" s="78" t="s">
        <v>813</v>
      </c>
      <c r="E84" s="78" t="s">
        <v>812</v>
      </c>
      <c r="F84" s="70">
        <v>169.48</v>
      </c>
      <c r="G84" s="71"/>
      <c r="H84" s="71">
        <v>0</v>
      </c>
      <c r="I84" s="78" t="s">
        <v>808</v>
      </c>
      <c r="K84" s="70">
        <v>169.48</v>
      </c>
      <c r="L84" s="71">
        <v>0</v>
      </c>
      <c r="M84" s="70">
        <v>0</v>
      </c>
      <c r="N84" s="78" t="s">
        <v>1092</v>
      </c>
      <c r="O84" s="78" t="s">
        <v>813</v>
      </c>
    </row>
    <row r="85" spans="1:15" x14ac:dyDescent="0.25">
      <c r="A85" s="78" t="s">
        <v>1094</v>
      </c>
      <c r="B85" s="78" t="s">
        <v>960</v>
      </c>
      <c r="C85" s="78" t="s">
        <v>447</v>
      </c>
      <c r="D85" s="78" t="s">
        <v>1095</v>
      </c>
      <c r="E85" s="78" t="s">
        <v>1096</v>
      </c>
      <c r="F85" s="70"/>
      <c r="G85" s="71">
        <v>900.81</v>
      </c>
      <c r="H85" s="71">
        <v>-900.81</v>
      </c>
      <c r="I85" s="78" t="s">
        <v>808</v>
      </c>
      <c r="J85" s="78" t="s">
        <v>948</v>
      </c>
      <c r="K85" s="71">
        <v>900.81</v>
      </c>
      <c r="L85" s="71">
        <v>0</v>
      </c>
      <c r="M85" s="70">
        <v>0</v>
      </c>
      <c r="N85" s="78" t="s">
        <v>1097</v>
      </c>
      <c r="O85" s="78" t="s">
        <v>446</v>
      </c>
    </row>
    <row r="86" spans="1:15" x14ac:dyDescent="0.25">
      <c r="A86" s="78" t="s">
        <v>1008</v>
      </c>
      <c r="B86" s="78" t="s">
        <v>960</v>
      </c>
      <c r="C86" s="78" t="s">
        <v>389</v>
      </c>
      <c r="D86" s="78" t="s">
        <v>1098</v>
      </c>
      <c r="E86" s="78" t="s">
        <v>111</v>
      </c>
      <c r="F86" s="70"/>
      <c r="G86" s="71">
        <v>10120</v>
      </c>
      <c r="H86" s="71">
        <v>-11020.81</v>
      </c>
      <c r="I86" s="78" t="s">
        <v>808</v>
      </c>
      <c r="J86" s="78" t="s">
        <v>948</v>
      </c>
      <c r="K86" s="71">
        <v>10120</v>
      </c>
      <c r="L86" s="71">
        <v>0</v>
      </c>
      <c r="M86" s="70">
        <v>0</v>
      </c>
      <c r="N86" s="78" t="s">
        <v>1097</v>
      </c>
      <c r="O86" s="78" t="s">
        <v>446</v>
      </c>
    </row>
    <row r="87" spans="1:15" x14ac:dyDescent="0.25">
      <c r="A87" s="78" t="s">
        <v>1057</v>
      </c>
      <c r="B87" s="78" t="s">
        <v>960</v>
      </c>
      <c r="C87" s="78" t="s">
        <v>467</v>
      </c>
      <c r="D87" s="78" t="s">
        <v>1099</v>
      </c>
      <c r="E87" s="78" t="s">
        <v>814</v>
      </c>
      <c r="F87" s="70"/>
      <c r="G87" s="71">
        <v>37000</v>
      </c>
      <c r="H87" s="71">
        <v>-48020.81</v>
      </c>
      <c r="I87" s="78" t="s">
        <v>808</v>
      </c>
      <c r="J87" s="78" t="s">
        <v>948</v>
      </c>
      <c r="K87" s="71">
        <v>37000</v>
      </c>
      <c r="L87" s="71">
        <v>0</v>
      </c>
      <c r="M87" s="70">
        <v>0</v>
      </c>
      <c r="N87" s="78" t="s">
        <v>1097</v>
      </c>
      <c r="O87" s="78" t="s">
        <v>1100</v>
      </c>
    </row>
    <row r="88" spans="1:15" x14ac:dyDescent="0.25">
      <c r="A88" s="78" t="s">
        <v>1008</v>
      </c>
      <c r="B88" s="78" t="s">
        <v>960</v>
      </c>
      <c r="C88" s="78" t="s">
        <v>482</v>
      </c>
      <c r="D88" s="78" t="s">
        <v>1101</v>
      </c>
      <c r="E88" s="78" t="s">
        <v>27</v>
      </c>
      <c r="F88" s="70"/>
      <c r="G88" s="71">
        <v>2333.48</v>
      </c>
      <c r="H88" s="71"/>
      <c r="I88" s="78" t="s">
        <v>808</v>
      </c>
      <c r="J88" s="78" t="s">
        <v>948</v>
      </c>
      <c r="K88" s="71">
        <v>2333.48</v>
      </c>
      <c r="L88" s="71">
        <v>0</v>
      </c>
      <c r="M88" s="70">
        <v>0</v>
      </c>
      <c r="N88" s="78" t="s">
        <v>1097</v>
      </c>
      <c r="O88" s="78" t="s">
        <v>446</v>
      </c>
    </row>
    <row r="89" spans="1:15" x14ac:dyDescent="0.25">
      <c r="A89" s="78" t="s">
        <v>1008</v>
      </c>
      <c r="B89" s="78" t="s">
        <v>960</v>
      </c>
      <c r="C89" s="78" t="s">
        <v>474</v>
      </c>
      <c r="D89" s="78" t="s">
        <v>1102</v>
      </c>
      <c r="E89" s="78" t="s">
        <v>916</v>
      </c>
      <c r="F89" s="70"/>
      <c r="G89" s="71">
        <v>555054.43000000005</v>
      </c>
      <c r="H89" s="71"/>
      <c r="I89" s="78" t="s">
        <v>808</v>
      </c>
      <c r="K89" s="71">
        <v>555054.43000000005</v>
      </c>
      <c r="L89" s="71">
        <v>0</v>
      </c>
      <c r="M89" s="70">
        <v>0</v>
      </c>
      <c r="N89" s="78" t="s">
        <v>1097</v>
      </c>
      <c r="O89" s="78" t="s">
        <v>1103</v>
      </c>
    </row>
    <row r="90" spans="1:15" x14ac:dyDescent="0.25">
      <c r="A90" s="78" t="s">
        <v>1008</v>
      </c>
      <c r="B90" s="78" t="s">
        <v>960</v>
      </c>
      <c r="C90" s="78" t="s">
        <v>393</v>
      </c>
      <c r="D90" s="78" t="s">
        <v>1104</v>
      </c>
      <c r="E90" s="78" t="s">
        <v>810</v>
      </c>
      <c r="F90" s="70"/>
      <c r="G90" s="71">
        <v>56310</v>
      </c>
      <c r="H90" s="71"/>
      <c r="I90" s="78" t="s">
        <v>808</v>
      </c>
      <c r="J90" s="78" t="s">
        <v>948</v>
      </c>
      <c r="K90" s="71">
        <v>56310</v>
      </c>
      <c r="L90" s="71">
        <v>0</v>
      </c>
      <c r="M90" s="70">
        <v>0</v>
      </c>
      <c r="N90" s="78" t="s">
        <v>1097</v>
      </c>
      <c r="O90" s="78" t="s">
        <v>1103</v>
      </c>
    </row>
    <row r="91" spans="1:15" x14ac:dyDescent="0.25">
      <c r="A91" s="78" t="s">
        <v>1008</v>
      </c>
      <c r="B91" s="78" t="s">
        <v>960</v>
      </c>
      <c r="C91" s="83" t="s">
        <v>234</v>
      </c>
      <c r="D91" s="78" t="s">
        <v>1105</v>
      </c>
      <c r="E91" s="78" t="s">
        <v>1106</v>
      </c>
      <c r="F91" s="70"/>
      <c r="G91" s="71">
        <v>9000</v>
      </c>
      <c r="H91" s="71">
        <v>-670718.72000000009</v>
      </c>
      <c r="I91" s="78" t="s">
        <v>808</v>
      </c>
      <c r="J91" s="78" t="s">
        <v>948</v>
      </c>
      <c r="K91" s="71">
        <v>9000</v>
      </c>
      <c r="L91" s="71">
        <v>0</v>
      </c>
      <c r="M91" s="70">
        <v>0</v>
      </c>
      <c r="N91" s="78" t="s">
        <v>1097</v>
      </c>
      <c r="O91" s="78" t="s">
        <v>446</v>
      </c>
    </row>
    <row r="92" spans="1:15" x14ac:dyDescent="0.25">
      <c r="A92" s="78" t="s">
        <v>1107</v>
      </c>
      <c r="B92" s="78" t="s">
        <v>960</v>
      </c>
      <c r="C92" s="78" t="s">
        <v>464</v>
      </c>
      <c r="D92" s="78" t="s">
        <v>1108</v>
      </c>
      <c r="E92" s="78" t="s">
        <v>104</v>
      </c>
      <c r="F92" s="70"/>
      <c r="G92" s="71">
        <v>908.38</v>
      </c>
      <c r="H92" s="71">
        <v>-671627.10000000009</v>
      </c>
      <c r="I92" s="78" t="s">
        <v>808</v>
      </c>
      <c r="J92" s="78" t="s">
        <v>948</v>
      </c>
      <c r="K92" s="71">
        <v>908.38</v>
      </c>
      <c r="L92" s="71">
        <v>0</v>
      </c>
      <c r="M92" s="70">
        <v>0</v>
      </c>
      <c r="N92" s="78" t="s">
        <v>1097</v>
      </c>
      <c r="O92" s="78" t="s">
        <v>446</v>
      </c>
    </row>
    <row r="93" spans="1:15" x14ac:dyDescent="0.25">
      <c r="A93" s="78" t="s">
        <v>1109</v>
      </c>
      <c r="B93" s="78" t="s">
        <v>1110</v>
      </c>
      <c r="C93" s="78" t="s">
        <v>412</v>
      </c>
      <c r="D93" s="78" t="s">
        <v>1111</v>
      </c>
      <c r="E93" s="78" t="s">
        <v>1112</v>
      </c>
      <c r="F93" s="70"/>
      <c r="G93" s="71">
        <v>14423.89</v>
      </c>
      <c r="H93" s="71">
        <v>-686050.99000000011</v>
      </c>
      <c r="I93" s="78" t="s">
        <v>808</v>
      </c>
      <c r="J93" s="78" t="s">
        <v>948</v>
      </c>
      <c r="K93" s="71">
        <v>14423.89</v>
      </c>
      <c r="L93" s="71">
        <v>0</v>
      </c>
      <c r="M93" s="70">
        <v>0</v>
      </c>
      <c r="N93" s="78" t="s">
        <v>1097</v>
      </c>
      <c r="O93" s="78" t="s">
        <v>446</v>
      </c>
    </row>
    <row r="94" spans="1:15" x14ac:dyDescent="0.25">
      <c r="A94" s="78" t="s">
        <v>1036</v>
      </c>
      <c r="B94" s="78" t="s">
        <v>939</v>
      </c>
      <c r="C94" s="78" t="s">
        <v>935</v>
      </c>
      <c r="D94" s="78" t="s">
        <v>985</v>
      </c>
      <c r="E94" s="78" t="s">
        <v>936</v>
      </c>
      <c r="F94" s="70"/>
      <c r="G94" s="71">
        <v>13000</v>
      </c>
      <c r="H94" s="71">
        <v>-699050.99000000011</v>
      </c>
      <c r="I94" s="78" t="s">
        <v>808</v>
      </c>
      <c r="J94" s="78" t="s">
        <v>948</v>
      </c>
      <c r="K94" s="71">
        <v>13000</v>
      </c>
      <c r="L94" s="71">
        <v>0</v>
      </c>
      <c r="M94" s="70">
        <v>0</v>
      </c>
      <c r="N94" s="78" t="s">
        <v>1097</v>
      </c>
      <c r="O94" s="78" t="s">
        <v>446</v>
      </c>
    </row>
    <row r="95" spans="1:15" x14ac:dyDescent="0.25">
      <c r="A95" s="78" t="s">
        <v>966</v>
      </c>
      <c r="B95" s="78" t="s">
        <v>919</v>
      </c>
      <c r="C95" s="78" t="s">
        <v>388</v>
      </c>
      <c r="D95" s="78" t="s">
        <v>1113</v>
      </c>
      <c r="E95" s="78" t="s">
        <v>951</v>
      </c>
      <c r="F95" s="70"/>
      <c r="G95" s="71">
        <v>1155</v>
      </c>
      <c r="H95" s="71">
        <v>-700205.99000000011</v>
      </c>
      <c r="I95" s="78" t="s">
        <v>808</v>
      </c>
      <c r="J95" s="78" t="s">
        <v>948</v>
      </c>
      <c r="K95" s="71">
        <v>1155</v>
      </c>
      <c r="L95" s="71">
        <v>0</v>
      </c>
      <c r="M95" s="70">
        <v>0</v>
      </c>
      <c r="N95" s="78" t="s">
        <v>1097</v>
      </c>
      <c r="O95" s="78" t="s">
        <v>1114</v>
      </c>
    </row>
    <row r="96" spans="1:15" x14ac:dyDescent="0.25">
      <c r="A96" s="78" t="s">
        <v>1115</v>
      </c>
      <c r="B96" s="78" t="s">
        <v>968</v>
      </c>
      <c r="C96" s="78" t="s">
        <v>841</v>
      </c>
      <c r="D96" s="78" t="s">
        <v>1116</v>
      </c>
      <c r="E96" s="78" t="s">
        <v>1117</v>
      </c>
      <c r="F96" s="70"/>
      <c r="G96" s="71">
        <v>324.13</v>
      </c>
      <c r="H96" s="71">
        <v>-700530.12000000011</v>
      </c>
      <c r="I96" s="78" t="s">
        <v>808</v>
      </c>
      <c r="J96" s="78" t="s">
        <v>948</v>
      </c>
      <c r="K96" s="71">
        <v>324.13</v>
      </c>
      <c r="L96" s="71">
        <v>0</v>
      </c>
      <c r="M96" s="70">
        <v>0</v>
      </c>
      <c r="N96" s="78" t="s">
        <v>1097</v>
      </c>
      <c r="O96" s="78" t="s">
        <v>1118</v>
      </c>
    </row>
    <row r="97" spans="1:15" x14ac:dyDescent="0.25">
      <c r="A97" s="78" t="s">
        <v>959</v>
      </c>
      <c r="B97" s="78" t="s">
        <v>939</v>
      </c>
      <c r="C97" s="78" t="s">
        <v>388</v>
      </c>
      <c r="D97" s="78" t="s">
        <v>1119</v>
      </c>
      <c r="E97" s="78" t="s">
        <v>951</v>
      </c>
      <c r="F97" s="70"/>
      <c r="G97" s="71">
        <v>2100</v>
      </c>
      <c r="H97" s="71">
        <v>-702630.12000000011</v>
      </c>
      <c r="I97" s="78" t="s">
        <v>808</v>
      </c>
      <c r="J97" s="78" t="s">
        <v>948</v>
      </c>
      <c r="K97" s="71">
        <v>2100</v>
      </c>
      <c r="L97" s="71">
        <v>0</v>
      </c>
      <c r="M97" s="70">
        <v>0</v>
      </c>
      <c r="N97" s="78" t="s">
        <v>1097</v>
      </c>
    </row>
    <row r="98" spans="1:15" x14ac:dyDescent="0.25">
      <c r="A98" s="78" t="s">
        <v>991</v>
      </c>
      <c r="B98" s="78" t="s">
        <v>991</v>
      </c>
      <c r="C98" s="78" t="s">
        <v>390</v>
      </c>
      <c r="D98" s="78" t="s">
        <v>1120</v>
      </c>
      <c r="E98" s="78" t="s">
        <v>997</v>
      </c>
      <c r="F98" s="70"/>
      <c r="G98" s="71">
        <v>2035</v>
      </c>
      <c r="H98" s="71">
        <v>-704665.12000000011</v>
      </c>
      <c r="I98" s="78" t="s">
        <v>808</v>
      </c>
      <c r="K98" s="71">
        <v>2035</v>
      </c>
      <c r="L98" s="71">
        <v>0</v>
      </c>
      <c r="M98" s="70">
        <v>0</v>
      </c>
      <c r="N98" s="78" t="s">
        <v>1097</v>
      </c>
    </row>
    <row r="99" spans="1:15" x14ac:dyDescent="0.25">
      <c r="A99" s="78" t="s">
        <v>1032</v>
      </c>
      <c r="B99" s="78" t="s">
        <v>1023</v>
      </c>
      <c r="C99" s="78" t="s">
        <v>388</v>
      </c>
      <c r="D99" s="78" t="s">
        <v>1121</v>
      </c>
      <c r="E99" s="78" t="s">
        <v>951</v>
      </c>
      <c r="F99" s="70"/>
      <c r="G99" s="71">
        <v>2100</v>
      </c>
      <c r="H99" s="71">
        <v>-706765.12000000011</v>
      </c>
      <c r="I99" s="78" t="s">
        <v>808</v>
      </c>
      <c r="J99" s="78" t="s">
        <v>948</v>
      </c>
      <c r="K99" s="71">
        <v>2100</v>
      </c>
      <c r="L99" s="71">
        <v>0</v>
      </c>
      <c r="M99" s="70">
        <v>0</v>
      </c>
      <c r="N99" s="78" t="s">
        <v>1097</v>
      </c>
    </row>
    <row r="100" spans="1:15" x14ac:dyDescent="0.25">
      <c r="A100" s="78" t="s">
        <v>1097</v>
      </c>
      <c r="B100" s="78" t="s">
        <v>1122</v>
      </c>
      <c r="C100" s="78" t="s">
        <v>388</v>
      </c>
      <c r="D100" s="78" t="s">
        <v>1123</v>
      </c>
      <c r="E100" s="78" t="s">
        <v>1000</v>
      </c>
      <c r="F100" s="70"/>
      <c r="G100" s="71">
        <v>1760</v>
      </c>
      <c r="H100" s="71"/>
      <c r="I100" s="78" t="s">
        <v>808</v>
      </c>
      <c r="J100" s="78" t="s">
        <v>948</v>
      </c>
      <c r="K100" s="71">
        <v>1760</v>
      </c>
      <c r="L100" s="71">
        <v>0</v>
      </c>
      <c r="M100" s="70">
        <v>0</v>
      </c>
      <c r="N100" s="78" t="s">
        <v>1097</v>
      </c>
    </row>
    <row r="101" spans="1:15" x14ac:dyDescent="0.25">
      <c r="A101" s="78" t="s">
        <v>1097</v>
      </c>
      <c r="B101" s="78" t="s">
        <v>1122</v>
      </c>
      <c r="C101" s="78" t="s">
        <v>390</v>
      </c>
      <c r="D101" s="78" t="s">
        <v>1124</v>
      </c>
      <c r="E101" s="78" t="s">
        <v>1125</v>
      </c>
      <c r="F101" s="70"/>
      <c r="G101" s="71">
        <v>1424</v>
      </c>
      <c r="H101" s="71">
        <v>-709949.12000000011</v>
      </c>
      <c r="I101" s="78" t="s">
        <v>808</v>
      </c>
      <c r="J101" s="78" t="s">
        <v>948</v>
      </c>
      <c r="K101" s="71">
        <v>1424</v>
      </c>
      <c r="L101" s="71">
        <v>0</v>
      </c>
      <c r="M101" s="70">
        <v>0</v>
      </c>
      <c r="N101" s="78" t="s">
        <v>1097</v>
      </c>
    </row>
    <row r="102" spans="1:15" x14ac:dyDescent="0.25">
      <c r="A102" s="78" t="s">
        <v>1126</v>
      </c>
      <c r="B102" s="78" t="s">
        <v>1127</v>
      </c>
      <c r="C102" s="78" t="s">
        <v>388</v>
      </c>
      <c r="D102" s="78" t="s">
        <v>1128</v>
      </c>
      <c r="E102" s="78" t="s">
        <v>932</v>
      </c>
      <c r="F102" s="70"/>
      <c r="G102" s="71">
        <v>375.8</v>
      </c>
      <c r="H102" s="71"/>
      <c r="I102" s="78" t="s">
        <v>808</v>
      </c>
      <c r="J102" s="78" t="s">
        <v>948</v>
      </c>
      <c r="K102" s="71">
        <v>375.8</v>
      </c>
      <c r="L102" s="71">
        <v>0</v>
      </c>
      <c r="M102" s="70">
        <v>0</v>
      </c>
      <c r="N102" s="78" t="s">
        <v>1097</v>
      </c>
    </row>
    <row r="103" spans="1:15" x14ac:dyDescent="0.25">
      <c r="A103" s="78" t="s">
        <v>1126</v>
      </c>
      <c r="B103" s="78" t="s">
        <v>1122</v>
      </c>
      <c r="C103" s="78" t="s">
        <v>388</v>
      </c>
      <c r="D103" s="78" t="s">
        <v>1129</v>
      </c>
      <c r="E103" s="78" t="s">
        <v>1130</v>
      </c>
      <c r="F103" s="70"/>
      <c r="G103" s="71">
        <v>456</v>
      </c>
      <c r="H103" s="71">
        <v>-710780.92000000016</v>
      </c>
      <c r="I103" s="78" t="s">
        <v>808</v>
      </c>
      <c r="J103" s="78" t="s">
        <v>948</v>
      </c>
      <c r="K103" s="71">
        <v>456</v>
      </c>
      <c r="L103" s="71">
        <v>0</v>
      </c>
      <c r="M103" s="70">
        <v>0</v>
      </c>
      <c r="N103" s="78" t="s">
        <v>1097</v>
      </c>
    </row>
    <row r="104" spans="1:15" x14ac:dyDescent="0.25">
      <c r="A104" s="78" t="s">
        <v>1043</v>
      </c>
      <c r="B104" s="78" t="s">
        <v>1131</v>
      </c>
      <c r="C104" s="78" t="s">
        <v>390</v>
      </c>
      <c r="D104" s="78" t="s">
        <v>1132</v>
      </c>
      <c r="E104" s="78" t="s">
        <v>491</v>
      </c>
      <c r="F104" s="70"/>
      <c r="G104" s="71">
        <v>1390</v>
      </c>
      <c r="H104" s="71">
        <v>-712170.92000000016</v>
      </c>
      <c r="I104" s="78" t="s">
        <v>808</v>
      </c>
      <c r="J104" s="78" t="s">
        <v>948</v>
      </c>
      <c r="K104" s="71">
        <v>1390</v>
      </c>
      <c r="L104" s="71">
        <v>0</v>
      </c>
      <c r="M104" s="70">
        <v>0</v>
      </c>
      <c r="N104" s="78" t="s">
        <v>1097</v>
      </c>
    </row>
    <row r="105" spans="1:15" x14ac:dyDescent="0.25">
      <c r="A105" s="78" t="s">
        <v>1051</v>
      </c>
      <c r="B105" s="78" t="s">
        <v>1133</v>
      </c>
      <c r="C105" s="78" t="s">
        <v>416</v>
      </c>
      <c r="D105" s="78" t="s">
        <v>1134</v>
      </c>
      <c r="E105" s="78" t="s">
        <v>1117</v>
      </c>
      <c r="F105" s="70"/>
      <c r="G105" s="71">
        <v>2250.44</v>
      </c>
      <c r="H105" s="71">
        <v>-714421.3600000001</v>
      </c>
      <c r="I105" s="78" t="s">
        <v>808</v>
      </c>
      <c r="J105" s="78" t="s">
        <v>948</v>
      </c>
      <c r="K105" s="71">
        <v>2250.44</v>
      </c>
      <c r="L105" s="71">
        <v>0</v>
      </c>
      <c r="M105" s="70">
        <v>0</v>
      </c>
      <c r="N105" s="78" t="s">
        <v>1097</v>
      </c>
      <c r="O105" s="78" t="s">
        <v>1135</v>
      </c>
    </row>
    <row r="106" spans="1:15" x14ac:dyDescent="0.25">
      <c r="A106" s="78" t="s">
        <v>1092</v>
      </c>
      <c r="B106" s="78" t="s">
        <v>960</v>
      </c>
      <c r="C106" s="78" t="s">
        <v>395</v>
      </c>
      <c r="D106" s="78" t="s">
        <v>1136</v>
      </c>
      <c r="E106" s="78" t="s">
        <v>967</v>
      </c>
      <c r="F106" s="70"/>
      <c r="G106" s="71">
        <v>64866.45</v>
      </c>
      <c r="H106" s="71"/>
      <c r="I106" s="78" t="s">
        <v>808</v>
      </c>
      <c r="J106" s="78" t="s">
        <v>948</v>
      </c>
      <c r="K106" s="71">
        <v>64866.45</v>
      </c>
      <c r="L106" s="71">
        <v>0</v>
      </c>
      <c r="M106" s="70">
        <v>0</v>
      </c>
      <c r="N106" s="78" t="s">
        <v>1097</v>
      </c>
      <c r="O106" s="78" t="s">
        <v>1137</v>
      </c>
    </row>
    <row r="107" spans="1:15" x14ac:dyDescent="0.25">
      <c r="A107" s="78" t="s">
        <v>1092</v>
      </c>
      <c r="B107" s="78" t="s">
        <v>1092</v>
      </c>
      <c r="C107" s="78" t="s">
        <v>388</v>
      </c>
      <c r="D107" s="78" t="s">
        <v>1138</v>
      </c>
      <c r="E107" s="78" t="s">
        <v>940</v>
      </c>
      <c r="F107" s="70"/>
      <c r="G107" s="71">
        <v>3486.3</v>
      </c>
      <c r="H107" s="71">
        <v>-782774.1100000001</v>
      </c>
      <c r="I107" s="78" t="s">
        <v>808</v>
      </c>
      <c r="J107" s="78" t="s">
        <v>948</v>
      </c>
      <c r="K107" s="71">
        <v>3486.3</v>
      </c>
      <c r="L107" s="71">
        <v>0</v>
      </c>
      <c r="M107" s="70">
        <v>0</v>
      </c>
      <c r="N107" s="78" t="s">
        <v>1097</v>
      </c>
    </row>
    <row r="108" spans="1:15" x14ac:dyDescent="0.25">
      <c r="A108" s="78" t="s">
        <v>1139</v>
      </c>
      <c r="B108" s="78" t="s">
        <v>1109</v>
      </c>
      <c r="C108" s="78" t="s">
        <v>388</v>
      </c>
      <c r="D108" s="78" t="s">
        <v>1140</v>
      </c>
      <c r="E108" s="78" t="s">
        <v>982</v>
      </c>
      <c r="F108" s="70"/>
      <c r="G108" s="71">
        <v>2628.87</v>
      </c>
      <c r="H108" s="71">
        <v>-785402.9800000001</v>
      </c>
      <c r="I108" s="78" t="s">
        <v>808</v>
      </c>
      <c r="J108" s="78" t="s">
        <v>948</v>
      </c>
      <c r="K108" s="71">
        <v>2628.87</v>
      </c>
      <c r="L108" s="71">
        <v>0</v>
      </c>
      <c r="M108" s="70">
        <v>0</v>
      </c>
      <c r="N108" s="78" t="s">
        <v>1097</v>
      </c>
      <c r="O108" s="78" t="s">
        <v>446</v>
      </c>
    </row>
    <row r="109" spans="1:15" x14ac:dyDescent="0.25">
      <c r="A109" s="78" t="s">
        <v>1010</v>
      </c>
      <c r="B109" s="78" t="s">
        <v>1010</v>
      </c>
      <c r="C109" s="78" t="s">
        <v>390</v>
      </c>
      <c r="D109" s="78" t="s">
        <v>1141</v>
      </c>
      <c r="E109" s="78" t="s">
        <v>791</v>
      </c>
      <c r="F109" s="70"/>
      <c r="G109" s="71">
        <v>724</v>
      </c>
      <c r="H109" s="71">
        <v>-786126.9800000001</v>
      </c>
      <c r="I109" s="78" t="s">
        <v>808</v>
      </c>
      <c r="J109" s="78" t="s">
        <v>948</v>
      </c>
      <c r="K109" s="71">
        <v>724</v>
      </c>
      <c r="L109" s="71">
        <v>0</v>
      </c>
      <c r="M109" s="70">
        <v>0</v>
      </c>
      <c r="N109" s="78" t="s">
        <v>1097</v>
      </c>
    </row>
    <row r="110" spans="1:15" x14ac:dyDescent="0.25">
      <c r="A110" s="78" t="s">
        <v>1142</v>
      </c>
      <c r="B110" s="78" t="s">
        <v>1107</v>
      </c>
      <c r="C110" s="78" t="s">
        <v>390</v>
      </c>
      <c r="D110" s="78" t="s">
        <v>1143</v>
      </c>
      <c r="E110" s="78" t="s">
        <v>491</v>
      </c>
      <c r="F110" s="70"/>
      <c r="G110" s="71">
        <v>1033.25</v>
      </c>
      <c r="H110" s="71">
        <v>-787160.2300000001</v>
      </c>
      <c r="I110" s="78" t="s">
        <v>808</v>
      </c>
      <c r="J110" s="78" t="s">
        <v>948</v>
      </c>
      <c r="K110" s="71">
        <v>1033.25</v>
      </c>
      <c r="L110" s="71">
        <v>0</v>
      </c>
      <c r="M110" s="70">
        <v>0</v>
      </c>
      <c r="N110" s="78" t="s">
        <v>1097</v>
      </c>
      <c r="O110" s="78" t="s">
        <v>446</v>
      </c>
    </row>
    <row r="111" spans="1:15" x14ac:dyDescent="0.25">
      <c r="A111" s="78" t="s">
        <v>1109</v>
      </c>
      <c r="B111" s="78" t="s">
        <v>1110</v>
      </c>
      <c r="C111" s="78" t="s">
        <v>412</v>
      </c>
      <c r="D111" s="78" t="s">
        <v>1144</v>
      </c>
      <c r="E111" s="78" t="s">
        <v>1112</v>
      </c>
      <c r="F111" s="70"/>
      <c r="G111" s="71">
        <v>205.44</v>
      </c>
      <c r="H111" s="71"/>
      <c r="I111" s="78" t="s">
        <v>808</v>
      </c>
      <c r="J111" s="78" t="s">
        <v>948</v>
      </c>
      <c r="K111" s="71">
        <v>205.44</v>
      </c>
      <c r="L111" s="71">
        <v>0</v>
      </c>
      <c r="M111" s="70">
        <v>0</v>
      </c>
      <c r="N111" s="78" t="s">
        <v>1097</v>
      </c>
      <c r="O111" s="78" t="s">
        <v>749</v>
      </c>
    </row>
    <row r="112" spans="1:15" x14ac:dyDescent="0.25">
      <c r="A112" s="78" t="s">
        <v>1109</v>
      </c>
      <c r="B112" s="78" t="s">
        <v>1110</v>
      </c>
      <c r="C112" s="78" t="s">
        <v>412</v>
      </c>
      <c r="D112" s="78" t="s">
        <v>1145</v>
      </c>
      <c r="E112" s="78" t="s">
        <v>1155</v>
      </c>
      <c r="F112" s="70"/>
      <c r="G112" s="71">
        <v>28.35</v>
      </c>
      <c r="H112" s="71">
        <v>-787394.02</v>
      </c>
      <c r="I112" s="78" t="s">
        <v>808</v>
      </c>
      <c r="J112" s="78" t="s">
        <v>948</v>
      </c>
      <c r="K112" s="71">
        <v>28.35</v>
      </c>
      <c r="L112" s="71">
        <v>0</v>
      </c>
      <c r="M112" s="70">
        <v>0</v>
      </c>
      <c r="N112" s="78" t="s">
        <v>1097</v>
      </c>
      <c r="O112" s="78" t="s">
        <v>1146</v>
      </c>
    </row>
    <row r="113" spans="1:15" x14ac:dyDescent="0.25">
      <c r="A113" s="78" t="s">
        <v>1097</v>
      </c>
      <c r="B113" s="78" t="s">
        <v>1139</v>
      </c>
      <c r="C113" s="78" t="s">
        <v>388</v>
      </c>
      <c r="D113" s="78" t="s">
        <v>1147</v>
      </c>
      <c r="E113" s="78" t="s">
        <v>1148</v>
      </c>
      <c r="F113" s="70"/>
      <c r="G113" s="71">
        <v>1069.92</v>
      </c>
      <c r="H113" s="71"/>
      <c r="I113" s="78" t="s">
        <v>808</v>
      </c>
      <c r="J113" s="78" t="s">
        <v>948</v>
      </c>
      <c r="K113" s="71">
        <v>1069.92</v>
      </c>
      <c r="L113" s="71">
        <v>0</v>
      </c>
      <c r="M113" s="70">
        <v>0</v>
      </c>
      <c r="N113" s="78" t="s">
        <v>1097</v>
      </c>
    </row>
    <row r="114" spans="1:15" x14ac:dyDescent="0.25">
      <c r="A114" s="78" t="s">
        <v>1097</v>
      </c>
      <c r="B114" s="78" t="s">
        <v>1097</v>
      </c>
      <c r="C114" s="79" t="s">
        <v>461</v>
      </c>
      <c r="D114" s="78" t="s">
        <v>813</v>
      </c>
      <c r="E114" s="78" t="s">
        <v>812</v>
      </c>
      <c r="F114" s="70">
        <v>788641.59</v>
      </c>
      <c r="G114" s="71"/>
      <c r="H114" s="70"/>
      <c r="I114" s="78" t="s">
        <v>808</v>
      </c>
      <c r="K114" s="70">
        <v>788641.59</v>
      </c>
      <c r="L114" s="71">
        <v>0</v>
      </c>
      <c r="M114" s="70">
        <v>0</v>
      </c>
      <c r="N114" s="78" t="s">
        <v>1097</v>
      </c>
      <c r="O114" s="78" t="s">
        <v>813</v>
      </c>
    </row>
    <row r="115" spans="1:15" x14ac:dyDescent="0.25">
      <c r="A115" s="78" t="s">
        <v>1097</v>
      </c>
      <c r="B115" s="78" t="s">
        <v>1097</v>
      </c>
      <c r="C115" s="78" t="s">
        <v>399</v>
      </c>
      <c r="D115" s="78" t="s">
        <v>452</v>
      </c>
      <c r="E115" s="78" t="s">
        <v>812</v>
      </c>
      <c r="F115" s="70"/>
      <c r="G115" s="71">
        <v>10.45</v>
      </c>
      <c r="H115" s="70"/>
      <c r="I115" s="78" t="s">
        <v>808</v>
      </c>
      <c r="K115" s="71">
        <v>10.45</v>
      </c>
      <c r="L115" s="71">
        <v>0</v>
      </c>
      <c r="M115" s="70">
        <v>0</v>
      </c>
      <c r="N115" s="78" t="s">
        <v>1097</v>
      </c>
      <c r="O115" s="78" t="s">
        <v>1149</v>
      </c>
    </row>
    <row r="116" spans="1:15" x14ac:dyDescent="0.25">
      <c r="A116" s="78" t="s">
        <v>1097</v>
      </c>
      <c r="B116" s="78" t="s">
        <v>1097</v>
      </c>
      <c r="C116" s="78" t="s">
        <v>399</v>
      </c>
      <c r="D116" s="78" t="s">
        <v>452</v>
      </c>
      <c r="E116" s="78" t="s">
        <v>812</v>
      </c>
      <c r="F116" s="70"/>
      <c r="G116" s="71">
        <v>10.45</v>
      </c>
      <c r="H116" s="70"/>
      <c r="I116" s="78" t="s">
        <v>808</v>
      </c>
      <c r="K116" s="71">
        <v>10.45</v>
      </c>
      <c r="L116" s="71">
        <v>0</v>
      </c>
      <c r="M116" s="70">
        <v>0</v>
      </c>
      <c r="N116" s="78" t="s">
        <v>1097</v>
      </c>
      <c r="O116" s="78" t="s">
        <v>1149</v>
      </c>
    </row>
    <row r="117" spans="1:15" x14ac:dyDescent="0.25">
      <c r="A117" s="78" t="s">
        <v>1097</v>
      </c>
      <c r="B117" s="78" t="s">
        <v>1097</v>
      </c>
      <c r="C117" s="78" t="s">
        <v>399</v>
      </c>
      <c r="D117" s="78" t="s">
        <v>452</v>
      </c>
      <c r="E117" s="78" t="s">
        <v>812</v>
      </c>
      <c r="F117" s="70"/>
      <c r="G117" s="71">
        <v>10.45</v>
      </c>
      <c r="H117" s="70"/>
      <c r="I117" s="78" t="s">
        <v>808</v>
      </c>
      <c r="K117" s="71">
        <v>10.45</v>
      </c>
      <c r="L117" s="71">
        <v>0</v>
      </c>
      <c r="M117" s="70">
        <v>0</v>
      </c>
      <c r="N117" s="78" t="s">
        <v>1097</v>
      </c>
      <c r="O117" s="78" t="s">
        <v>1149</v>
      </c>
    </row>
    <row r="118" spans="1:15" x14ac:dyDescent="0.25">
      <c r="A118" s="78" t="s">
        <v>1097</v>
      </c>
      <c r="B118" s="78" t="s">
        <v>1097</v>
      </c>
      <c r="C118" s="78" t="s">
        <v>399</v>
      </c>
      <c r="D118" s="78" t="s">
        <v>452</v>
      </c>
      <c r="E118" s="78" t="s">
        <v>812</v>
      </c>
      <c r="F118" s="70"/>
      <c r="G118" s="71">
        <v>10.45</v>
      </c>
      <c r="H118" s="70"/>
      <c r="I118" s="78" t="s">
        <v>808</v>
      </c>
      <c r="K118" s="71">
        <v>10.45</v>
      </c>
      <c r="L118" s="71">
        <v>0</v>
      </c>
      <c r="M118" s="70">
        <v>0</v>
      </c>
      <c r="N118" s="78" t="s">
        <v>1097</v>
      </c>
      <c r="O118" s="78" t="s">
        <v>1149</v>
      </c>
    </row>
    <row r="119" spans="1:15" x14ac:dyDescent="0.25">
      <c r="A119" s="78" t="s">
        <v>1097</v>
      </c>
      <c r="B119" s="78" t="s">
        <v>1097</v>
      </c>
      <c r="C119" s="78" t="s">
        <v>399</v>
      </c>
      <c r="D119" s="78" t="s">
        <v>452</v>
      </c>
      <c r="E119" s="78" t="s">
        <v>812</v>
      </c>
      <c r="F119" s="70"/>
      <c r="G119" s="71">
        <v>10.45</v>
      </c>
      <c r="H119" s="70"/>
      <c r="I119" s="78" t="s">
        <v>808</v>
      </c>
      <c r="K119" s="71">
        <v>10.45</v>
      </c>
      <c r="L119" s="71">
        <v>0</v>
      </c>
      <c r="M119" s="70">
        <v>0</v>
      </c>
      <c r="N119" s="78" t="s">
        <v>1097</v>
      </c>
      <c r="O119" s="78" t="s">
        <v>1149</v>
      </c>
    </row>
    <row r="120" spans="1:15" x14ac:dyDescent="0.25">
      <c r="A120" s="78" t="s">
        <v>1097</v>
      </c>
      <c r="B120" s="78" t="s">
        <v>1097</v>
      </c>
      <c r="C120" s="78" t="s">
        <v>399</v>
      </c>
      <c r="D120" s="78" t="s">
        <v>452</v>
      </c>
      <c r="E120" s="78" t="s">
        <v>812</v>
      </c>
      <c r="F120" s="70"/>
      <c r="G120" s="71">
        <v>10.45</v>
      </c>
      <c r="H120" s="70"/>
      <c r="I120" s="78" t="s">
        <v>808</v>
      </c>
      <c r="K120" s="71">
        <v>10.45</v>
      </c>
      <c r="L120" s="71">
        <v>0</v>
      </c>
      <c r="M120" s="70">
        <v>0</v>
      </c>
      <c r="N120" s="78" t="s">
        <v>1097</v>
      </c>
      <c r="O120" s="78" t="s">
        <v>1149</v>
      </c>
    </row>
    <row r="121" spans="1:15" x14ac:dyDescent="0.25">
      <c r="A121" s="78" t="s">
        <v>1097</v>
      </c>
      <c r="B121" s="78" t="s">
        <v>1097</v>
      </c>
      <c r="C121" s="78" t="s">
        <v>399</v>
      </c>
      <c r="D121" s="78" t="s">
        <v>452</v>
      </c>
      <c r="E121" s="78" t="s">
        <v>812</v>
      </c>
      <c r="F121" s="70"/>
      <c r="G121" s="71">
        <v>10.45</v>
      </c>
      <c r="H121" s="70"/>
      <c r="I121" s="78" t="s">
        <v>808</v>
      </c>
      <c r="K121" s="71">
        <v>10.45</v>
      </c>
      <c r="L121" s="71">
        <v>0</v>
      </c>
      <c r="M121" s="70">
        <v>0</v>
      </c>
      <c r="N121" s="78" t="s">
        <v>1097</v>
      </c>
      <c r="O121" s="78" t="s">
        <v>1149</v>
      </c>
    </row>
    <row r="122" spans="1:15" x14ac:dyDescent="0.25">
      <c r="A122" s="78" t="s">
        <v>1097</v>
      </c>
      <c r="B122" s="78" t="s">
        <v>1097</v>
      </c>
      <c r="C122" s="78" t="s">
        <v>399</v>
      </c>
      <c r="D122" s="78" t="s">
        <v>452</v>
      </c>
      <c r="E122" s="78" t="s">
        <v>812</v>
      </c>
      <c r="F122" s="70"/>
      <c r="G122" s="71">
        <v>10.45</v>
      </c>
      <c r="H122" s="70"/>
      <c r="I122" s="78" t="s">
        <v>808</v>
      </c>
      <c r="K122" s="71">
        <v>10.45</v>
      </c>
      <c r="L122" s="71">
        <v>0</v>
      </c>
      <c r="M122" s="70">
        <v>0</v>
      </c>
      <c r="N122" s="78" t="s">
        <v>1097</v>
      </c>
      <c r="O122" s="78" t="s">
        <v>1149</v>
      </c>
    </row>
    <row r="123" spans="1:15" x14ac:dyDescent="0.25">
      <c r="A123" s="78" t="s">
        <v>1097</v>
      </c>
      <c r="B123" s="78" t="s">
        <v>1097</v>
      </c>
      <c r="C123" s="78" t="s">
        <v>399</v>
      </c>
      <c r="D123" s="78" t="s">
        <v>452</v>
      </c>
      <c r="E123" s="78" t="s">
        <v>812</v>
      </c>
      <c r="F123" s="70"/>
      <c r="G123" s="71">
        <v>10.45</v>
      </c>
      <c r="H123" s="70"/>
      <c r="I123" s="78" t="s">
        <v>808</v>
      </c>
      <c r="K123" s="71">
        <v>10.45</v>
      </c>
      <c r="L123" s="71">
        <v>0</v>
      </c>
      <c r="M123" s="70">
        <v>0</v>
      </c>
      <c r="N123" s="78" t="s">
        <v>1097</v>
      </c>
      <c r="O123" s="78" t="s">
        <v>1149</v>
      </c>
    </row>
    <row r="124" spans="1:15" x14ac:dyDescent="0.25">
      <c r="A124" s="78" t="s">
        <v>1097</v>
      </c>
      <c r="B124" s="78" t="s">
        <v>1097</v>
      </c>
      <c r="C124" s="78" t="s">
        <v>399</v>
      </c>
      <c r="D124" s="78" t="s">
        <v>452</v>
      </c>
      <c r="E124" s="78" t="s">
        <v>812</v>
      </c>
      <c r="F124" s="70"/>
      <c r="G124" s="71">
        <v>10.45</v>
      </c>
      <c r="H124" s="70"/>
      <c r="I124" s="78" t="s">
        <v>808</v>
      </c>
      <c r="K124" s="71">
        <v>10.45</v>
      </c>
      <c r="L124" s="71">
        <v>0</v>
      </c>
      <c r="M124" s="70">
        <v>0</v>
      </c>
      <c r="N124" s="78" t="s">
        <v>1097</v>
      </c>
      <c r="O124" s="78" t="s">
        <v>1149</v>
      </c>
    </row>
    <row r="125" spans="1:15" x14ac:dyDescent="0.25">
      <c r="A125" s="78" t="s">
        <v>1097</v>
      </c>
      <c r="B125" s="78" t="s">
        <v>1097</v>
      </c>
      <c r="C125" s="78" t="s">
        <v>399</v>
      </c>
      <c r="D125" s="78" t="s">
        <v>452</v>
      </c>
      <c r="E125" s="78" t="s">
        <v>812</v>
      </c>
      <c r="F125" s="70"/>
      <c r="G125" s="71">
        <v>10.45</v>
      </c>
      <c r="H125" s="70"/>
      <c r="I125" s="78" t="s">
        <v>808</v>
      </c>
      <c r="K125" s="71">
        <v>10.45</v>
      </c>
      <c r="L125" s="71">
        <v>0</v>
      </c>
      <c r="M125" s="70">
        <v>0</v>
      </c>
      <c r="N125" s="78" t="s">
        <v>1097</v>
      </c>
      <c r="O125" s="78" t="s">
        <v>1149</v>
      </c>
    </row>
    <row r="126" spans="1:15" x14ac:dyDescent="0.25">
      <c r="A126" s="78" t="s">
        <v>1097</v>
      </c>
      <c r="B126" s="78" t="s">
        <v>1097</v>
      </c>
      <c r="C126" s="78" t="s">
        <v>399</v>
      </c>
      <c r="D126" s="78" t="s">
        <v>452</v>
      </c>
      <c r="E126" s="78" t="s">
        <v>812</v>
      </c>
      <c r="F126" s="70"/>
      <c r="G126" s="71">
        <v>10.45</v>
      </c>
      <c r="H126" s="70"/>
      <c r="I126" s="78" t="s">
        <v>808</v>
      </c>
      <c r="K126" s="71">
        <v>10.45</v>
      </c>
      <c r="L126" s="71">
        <v>0</v>
      </c>
      <c r="M126" s="70">
        <v>0</v>
      </c>
      <c r="N126" s="78" t="s">
        <v>1097</v>
      </c>
      <c r="O126" s="78" t="s">
        <v>1149</v>
      </c>
    </row>
    <row r="127" spans="1:15" x14ac:dyDescent="0.25">
      <c r="A127" s="78" t="s">
        <v>1097</v>
      </c>
      <c r="B127" s="78" t="s">
        <v>1097</v>
      </c>
      <c r="C127" s="78" t="s">
        <v>399</v>
      </c>
      <c r="D127" s="78" t="s">
        <v>452</v>
      </c>
      <c r="E127" s="78" t="s">
        <v>812</v>
      </c>
      <c r="F127" s="70"/>
      <c r="G127" s="71">
        <v>10.45</v>
      </c>
      <c r="H127" s="70"/>
      <c r="I127" s="78" t="s">
        <v>808</v>
      </c>
      <c r="K127" s="71">
        <v>10.45</v>
      </c>
      <c r="L127" s="71">
        <v>0</v>
      </c>
      <c r="M127" s="70">
        <v>0</v>
      </c>
      <c r="N127" s="78" t="s">
        <v>1097</v>
      </c>
      <c r="O127" s="78" t="s">
        <v>1149</v>
      </c>
    </row>
    <row r="128" spans="1:15" x14ac:dyDescent="0.25">
      <c r="A128" s="78" t="s">
        <v>1097</v>
      </c>
      <c r="B128" s="78" t="s">
        <v>1097</v>
      </c>
      <c r="C128" s="78" t="s">
        <v>399</v>
      </c>
      <c r="D128" s="78" t="s">
        <v>452</v>
      </c>
      <c r="E128" s="78" t="s">
        <v>812</v>
      </c>
      <c r="F128" s="70"/>
      <c r="G128" s="71">
        <v>10.45</v>
      </c>
      <c r="H128" s="70"/>
      <c r="I128" s="78" t="s">
        <v>808</v>
      </c>
      <c r="K128" s="71">
        <v>10.45</v>
      </c>
      <c r="L128" s="71">
        <v>0</v>
      </c>
      <c r="M128" s="70">
        <v>0</v>
      </c>
      <c r="N128" s="78" t="s">
        <v>1097</v>
      </c>
      <c r="O128" s="78" t="s">
        <v>1149</v>
      </c>
    </row>
    <row r="129" spans="1:15" x14ac:dyDescent="0.25">
      <c r="A129" s="78" t="s">
        <v>1097</v>
      </c>
      <c r="B129" s="78" t="s">
        <v>1097</v>
      </c>
      <c r="C129" s="78" t="s">
        <v>399</v>
      </c>
      <c r="D129" s="78" t="s">
        <v>452</v>
      </c>
      <c r="E129" s="78" t="s">
        <v>812</v>
      </c>
      <c r="F129" s="70"/>
      <c r="G129" s="71">
        <v>10.45</v>
      </c>
      <c r="H129" s="70"/>
      <c r="I129" s="78" t="s">
        <v>808</v>
      </c>
      <c r="K129" s="71">
        <v>10.45</v>
      </c>
      <c r="L129" s="71">
        <v>0</v>
      </c>
      <c r="M129" s="70">
        <v>0</v>
      </c>
      <c r="N129" s="78" t="s">
        <v>1097</v>
      </c>
      <c r="O129" s="78" t="s">
        <v>1149</v>
      </c>
    </row>
    <row r="130" spans="1:15" x14ac:dyDescent="0.25">
      <c r="A130" s="78" t="s">
        <v>1097</v>
      </c>
      <c r="B130" s="78" t="s">
        <v>1097</v>
      </c>
      <c r="C130" s="78" t="s">
        <v>399</v>
      </c>
      <c r="D130" s="78" t="s">
        <v>452</v>
      </c>
      <c r="E130" s="78" t="s">
        <v>812</v>
      </c>
      <c r="F130" s="70"/>
      <c r="G130" s="71">
        <v>10.45</v>
      </c>
      <c r="H130" s="70"/>
      <c r="I130" s="78" t="s">
        <v>808</v>
      </c>
      <c r="K130" s="71">
        <v>10.45</v>
      </c>
      <c r="L130" s="71">
        <v>0</v>
      </c>
      <c r="M130" s="70">
        <v>0</v>
      </c>
      <c r="N130" s="78" t="s">
        <v>1097</v>
      </c>
      <c r="O130" s="78" t="s">
        <v>1149</v>
      </c>
    </row>
    <row r="131" spans="1:15" x14ac:dyDescent="0.25">
      <c r="A131" s="78" t="s">
        <v>1097</v>
      </c>
      <c r="B131" s="78" t="s">
        <v>1097</v>
      </c>
      <c r="C131" s="78" t="s">
        <v>399</v>
      </c>
      <c r="D131" s="78" t="s">
        <v>452</v>
      </c>
      <c r="E131" s="78" t="s">
        <v>812</v>
      </c>
      <c r="F131" s="70"/>
      <c r="G131" s="71">
        <v>10.45</v>
      </c>
      <c r="H131" s="71"/>
      <c r="I131" s="78" t="s">
        <v>808</v>
      </c>
      <c r="K131" s="71">
        <v>10.45</v>
      </c>
      <c r="L131" s="71">
        <v>0</v>
      </c>
      <c r="M131" s="70">
        <v>0</v>
      </c>
      <c r="N131" s="78" t="s">
        <v>1097</v>
      </c>
      <c r="O131" s="78" t="s">
        <v>1149</v>
      </c>
    </row>
    <row r="132" spans="1:15" x14ac:dyDescent="0.25">
      <c r="A132" s="78" t="s">
        <v>1097</v>
      </c>
      <c r="B132" s="78" t="s">
        <v>1097</v>
      </c>
      <c r="C132" s="78" t="s">
        <v>390</v>
      </c>
      <c r="D132" s="78" t="s">
        <v>1150</v>
      </c>
      <c r="E132" s="78" t="s">
        <v>484</v>
      </c>
      <c r="F132" s="70"/>
      <c r="G132" s="71">
        <v>276.98</v>
      </c>
      <c r="H132" s="71"/>
      <c r="I132" s="78" t="s">
        <v>808</v>
      </c>
      <c r="J132" s="78" t="s">
        <v>948</v>
      </c>
      <c r="K132" s="71">
        <v>276.98</v>
      </c>
      <c r="L132" s="71">
        <v>0</v>
      </c>
      <c r="M132" s="70">
        <v>0</v>
      </c>
      <c r="N132" s="78" t="s">
        <v>1126</v>
      </c>
    </row>
    <row r="133" spans="1:15" x14ac:dyDescent="0.25">
      <c r="A133" s="78" t="s">
        <v>1097</v>
      </c>
      <c r="B133" s="78" t="s">
        <v>1097</v>
      </c>
      <c r="C133" s="78" t="s">
        <v>390</v>
      </c>
      <c r="D133" s="78" t="s">
        <v>1151</v>
      </c>
      <c r="E133" s="78" t="s">
        <v>1019</v>
      </c>
      <c r="F133" s="70"/>
      <c r="G133" s="71">
        <v>8914.09</v>
      </c>
      <c r="H133" s="71">
        <v>-9191.0700000000925</v>
      </c>
      <c r="I133" s="78" t="s">
        <v>808</v>
      </c>
      <c r="J133" s="78" t="s">
        <v>948</v>
      </c>
      <c r="K133" s="71">
        <v>8914.09</v>
      </c>
      <c r="L133" s="71">
        <v>0</v>
      </c>
      <c r="M133" s="70">
        <v>0</v>
      </c>
      <c r="N133" s="78" t="s">
        <v>1126</v>
      </c>
    </row>
    <row r="134" spans="1:15" x14ac:dyDescent="0.25">
      <c r="A134" s="78" t="s">
        <v>1126</v>
      </c>
      <c r="B134" s="78" t="s">
        <v>1126</v>
      </c>
      <c r="C134" s="79" t="s">
        <v>461</v>
      </c>
      <c r="D134" s="78" t="s">
        <v>813</v>
      </c>
      <c r="E134" s="78" t="s">
        <v>812</v>
      </c>
      <c r="F134" s="70">
        <v>9191.07</v>
      </c>
      <c r="G134" s="71"/>
      <c r="H134" s="71">
        <v>-9.276845958083868E-11</v>
      </c>
      <c r="I134" s="78" t="s">
        <v>808</v>
      </c>
      <c r="K134" s="70">
        <v>9191.07</v>
      </c>
      <c r="L134" s="71">
        <v>0</v>
      </c>
      <c r="M134" s="70">
        <v>0</v>
      </c>
      <c r="N134" s="78" t="s">
        <v>1126</v>
      </c>
      <c r="O134" s="78" t="s">
        <v>813</v>
      </c>
    </row>
  </sheetData>
  <autoFilter ref="A1:WVW134"/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2020-12-10T13:09:40Z</dcterms:modified>
</cp:coreProperties>
</file>